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<sst xmlns="http://schemas.openxmlformats.org/spreadsheetml/2006/main" count="225" uniqueCount="59">
  <si>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</si>
  <si>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</si>
  <si>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</si>
  <si>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</si>
  <si>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</si>
  <si>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</si>
  <si>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</si>
  <si>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</si>
  <si>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</si>
  <si>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</si>
  <si>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</si>
  <si>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</si>
  <si>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</si>
  <si>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</si>
  <si>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</si>
  <si>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</si>
  <si>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</si>
  <si>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</si>
  <si>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</si>
  <si>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</si>
  <si>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</si>
  <si>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</si>
  <si>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</si>
  <si>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</si>
  <si>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</si>
  <si>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</si>
  <si>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</si>
  <si>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</si>
  <si>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</si>
  <si>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</si>
  <si>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</si>
  <si>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</si>
  <si>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</si>
  <si>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</si>
  <si>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</si>
  <si>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</si>
  <si>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</si>
  <si>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</si>
  <si>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</si>
  <si>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</si>
  <si>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</si>
  <si>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</si>
  <si>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</si>
  <si>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</si>
  <si>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</si>
  <si>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Indiana</t>
  </si>
  <si>
    <t>School Chronic Absence Levels Across 
Indiana SY 15-16</t>
  </si>
  <si>
    <t>Indiana Schools Reporting Zero Students as Chronically Absent</t>
  </si>
  <si>
    <t xml:space="preserve">SY 15-16 Chronic Absence Levels Across Indiana Schools by Locale </t>
  </si>
  <si>
    <t>SY 15-16 Chronic Absence Levels Across Indiana Schools by Concentration of Poverty</t>
  </si>
  <si>
    <t>SY 15-16 Chronic Absence Levels Across Indiana Schools by School Type</t>
  </si>
  <si>
    <t xml:space="preserve">SY 15-16 Chronic Absence Levels Across Indiana Schools by Grades Served </t>
  </si>
  <si>
    <t xml:space="preserve">SY 13-14 Chronic Absence Levels Across Indiana Schools by Locale </t>
  </si>
  <si>
    <t xml:space="preserve">SY 13-14 Chronic Absence Levels Across Indiana Schools by Concentration of Poverty </t>
  </si>
  <si>
    <t xml:space="preserve">SY 13-14 Chronic Absence Levels Across Indiana Schools by School Type </t>
  </si>
  <si>
    <t xml:space="preserve">SY 13-14 Chronic Absence Levels Across Indiana Schools by Grades Served </t>
  </si>
  <si>
    <t>SY 13-14 Chronic Absence Levels Across 
Indiana Schools</t>
  </si>
  <si>
    <t>Chronic Absence Levels Across Indiana Schools</t>
  </si>
  <si>
    <t>Chronic Absence Levels Across Indiana Schools SY 15-16  Compared to SY 13-14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</si>
</sst>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Indiana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56</c:v>
                </c:pt>
                <c:pt idx="1">
                  <c:v>95</c:v>
                </c:pt>
                <c:pt idx="2">
                  <c:v>420</c:v>
                </c:pt>
                <c:pt idx="3">
                  <c:v>573</c:v>
                </c:pt>
                <c:pt idx="4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70</c:v>
                </c:pt>
                <c:pt idx="1">
                  <c:v>146</c:v>
                </c:pt>
                <c:pt idx="2">
                  <c:v>537</c:v>
                </c:pt>
                <c:pt idx="3">
                  <c:v>587</c:v>
                </c:pt>
                <c:pt idx="4">
                  <c:v>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13504664"/>
        <c:axId val="2113508152"/>
      </c:barChart>
      <c:catAx>
        <c:axId val="211350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08152"/>
        <c:crosses val="autoZero"/>
        <c:auto val="1"/>
        <c:lblAlgn val="ctr"/>
        <c:lblOffset val="100"/>
        <c:noMultiLvlLbl val="0"/>
      </c:catAx>
      <c:valAx>
        <c:axId val="2113508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34534859543901E-2"/>
              <c:y val="0.22736490758162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0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Indiana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5.1515151515151514E-2</c:v>
                </c:pt>
                <c:pt idx="1">
                  <c:v>3.3840947546531303E-2</c:v>
                </c:pt>
                <c:pt idx="2">
                  <c:v>1.3157894736842105E-2</c:v>
                </c:pt>
                <c:pt idx="3">
                  <c:v>1.8264840182648401E-2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0.10303030303030303</c:v>
                </c:pt>
                <c:pt idx="1">
                  <c:v>6.0913705583756347E-2</c:v>
                </c:pt>
                <c:pt idx="2">
                  <c:v>2.7777777777777776E-2</c:v>
                </c:pt>
                <c:pt idx="3">
                  <c:v>2.7397260273972601E-2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0.39696969696969697</c:v>
                </c:pt>
                <c:pt idx="1">
                  <c:v>0.26057529610829105</c:v>
                </c:pt>
                <c:pt idx="2">
                  <c:v>0.15497076023391812</c:v>
                </c:pt>
                <c:pt idx="3">
                  <c:v>0.11872146118721461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0.26060606060606062</c:v>
                </c:pt>
                <c:pt idx="1">
                  <c:v>0.3350253807106599</c:v>
                </c:pt>
                <c:pt idx="2">
                  <c:v>0.34210526315789475</c:v>
                </c:pt>
                <c:pt idx="3">
                  <c:v>0.23287671232876711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0.18787878787878787</c:v>
                </c:pt>
                <c:pt idx="1">
                  <c:v>0.30964467005076141</c:v>
                </c:pt>
                <c:pt idx="2">
                  <c:v>0.46198830409356723</c:v>
                </c:pt>
                <c:pt idx="3">
                  <c:v>0.60273972602739723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923160"/>
        <c:axId val="2089687544"/>
      </c:barChart>
      <c:catAx>
        <c:axId val="2103923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9687544"/>
        <c:crosses val="autoZero"/>
        <c:auto val="1"/>
        <c:lblAlgn val="ctr"/>
        <c:lblOffset val="100"/>
        <c:noMultiLvlLbl val="0"/>
      </c:catAx>
      <c:valAx>
        <c:axId val="2089687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34900043114207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9231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Indiana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5.8700209643605873E-2</c:v>
                </c:pt>
                <c:pt idx="1">
                  <c:v>2.4875621890547265E-2</c:v>
                </c:pt>
                <c:pt idx="2">
                  <c:v>1.3605442176870748E-2</c:v>
                </c:pt>
                <c:pt idx="3">
                  <c:v>1.5128593040847202E-2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0.10062893081761007</c:v>
                </c:pt>
                <c:pt idx="1">
                  <c:v>4.7263681592039801E-2</c:v>
                </c:pt>
                <c:pt idx="2">
                  <c:v>3.7414965986394558E-2</c:v>
                </c:pt>
                <c:pt idx="3">
                  <c:v>2.5718608169440244E-2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0.31027253668763105</c:v>
                </c:pt>
                <c:pt idx="1">
                  <c:v>0.23134328358208955</c:v>
                </c:pt>
                <c:pt idx="2">
                  <c:v>0.24489795918367346</c:v>
                </c:pt>
                <c:pt idx="3">
                  <c:v>0.16036308623298035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0.29350104821802936</c:v>
                </c:pt>
                <c:pt idx="1">
                  <c:v>0.31343283582089554</c:v>
                </c:pt>
                <c:pt idx="2">
                  <c:v>0.32653061224489793</c:v>
                </c:pt>
                <c:pt idx="3">
                  <c:v>0.31921331316187596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0.23689727463312368</c:v>
                </c:pt>
                <c:pt idx="1">
                  <c:v>0.38308457711442784</c:v>
                </c:pt>
                <c:pt idx="2">
                  <c:v>0.37755102040816324</c:v>
                </c:pt>
                <c:pt idx="3">
                  <c:v>0.4795763993948563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38882280"/>
        <c:axId val="2086793592"/>
      </c:barChart>
      <c:catAx>
        <c:axId val="2038882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793592"/>
        <c:crosses val="autoZero"/>
        <c:auto val="1"/>
        <c:lblAlgn val="ctr"/>
        <c:lblOffset val="100"/>
        <c:noMultiLvlLbl val="0"/>
      </c:catAx>
      <c:valAx>
        <c:axId val="2086793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95951158279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88822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Indiana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3.0368763557483729E-2</c:v>
                </c:pt>
                <c:pt idx="1">
                  <c:v>5.1518438177874187E-2</c:v>
                </c:pt>
                <c:pt idx="2">
                  <c:v>0.22776572668112799</c:v>
                </c:pt>
                <c:pt idx="3">
                  <c:v>0.31073752711496744</c:v>
                </c:pt>
                <c:pt idx="4">
                  <c:v>0.37960954446854661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3.7776578521316787E-2</c:v>
                </c:pt>
                <c:pt idx="1">
                  <c:v>7.8791149487317858E-2</c:v>
                </c:pt>
                <c:pt idx="2">
                  <c:v>0.28980032379924447</c:v>
                </c:pt>
                <c:pt idx="3">
                  <c:v>0.31678359417161361</c:v>
                </c:pt>
                <c:pt idx="4">
                  <c:v>0.27684835402050728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2283416"/>
        <c:axId val="2088011240"/>
      </c:barChart>
      <c:catAx>
        <c:axId val="2082283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011240"/>
        <c:crosses val="autoZero"/>
        <c:auto val="1"/>
        <c:lblAlgn val="ctr"/>
        <c:lblOffset val="100"/>
        <c:noMultiLvlLbl val="0"/>
      </c:catAx>
      <c:valAx>
        <c:axId val="208801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0285251833567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82283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Indiana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8.5683297180043388E-2</c:v>
                </c:pt>
                <c:pt idx="1">
                  <c:v>6.6918510523475444E-2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538168"/>
        <c:axId val="2113541736"/>
      </c:barChart>
      <c:catAx>
        <c:axId val="211353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41736"/>
        <c:crosses val="autoZero"/>
        <c:auto val="1"/>
        <c:lblAlgn val="ctr"/>
        <c:lblOffset val="100"/>
        <c:noMultiLvlLbl val="0"/>
      </c:catAx>
      <c:valAx>
        <c:axId val="2113541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385849825072E-2"/>
              <c:y val="0.3160886659015230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538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Indiana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19444667754317099"/>
          <c:w val="0.87761042109375598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4.6511627906976744E-3</c:v>
                </c:pt>
                <c:pt idx="1">
                  <c:v>1.7492711370262391E-2</c:v>
                </c:pt>
                <c:pt idx="2">
                  <c:v>0.11331444759206799</c:v>
                </c:pt>
                <c:pt idx="3">
                  <c:v>0.18461538461538463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4.2790697674418607E-2</c:v>
                </c:pt>
                <c:pt idx="1">
                  <c:v>6.9970845481049565E-2</c:v>
                </c:pt>
                <c:pt idx="2">
                  <c:v>0.17847025495750707</c:v>
                </c:pt>
                <c:pt idx="3">
                  <c:v>0.18461538461538463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0.24651162790697675</c:v>
                </c:pt>
                <c:pt idx="1">
                  <c:v>0.37609329446064138</c:v>
                </c:pt>
                <c:pt idx="2">
                  <c:v>0.36543909348441928</c:v>
                </c:pt>
                <c:pt idx="3">
                  <c:v>0.18461538461538463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0.38604651162790699</c:v>
                </c:pt>
                <c:pt idx="1">
                  <c:v>0.30320699708454812</c:v>
                </c:pt>
                <c:pt idx="2">
                  <c:v>0.16997167138810199</c:v>
                </c:pt>
                <c:pt idx="3">
                  <c:v>0.1076923076923077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0.32</c:v>
                </c:pt>
                <c:pt idx="1">
                  <c:v>0.23323615160349853</c:v>
                </c:pt>
                <c:pt idx="2">
                  <c:v>0.17280453257790368</c:v>
                </c:pt>
                <c:pt idx="3">
                  <c:v>0.33846153846153848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491272"/>
        <c:axId val="2113494344"/>
      </c:barChart>
      <c:catAx>
        <c:axId val="2113491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94344"/>
        <c:crosses val="autoZero"/>
        <c:auto val="1"/>
        <c:lblAlgn val="ctr"/>
        <c:lblOffset val="100"/>
        <c:noMultiLvlLbl val="0"/>
      </c:catAx>
      <c:valAx>
        <c:axId val="2113494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6882002817092E-2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912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Indiana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3.2435404068169325E-2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7.8614623419461238E-2</c:v>
                </c:pt>
                <c:pt idx="1">
                  <c:v>0</c:v>
                </c:pt>
                <c:pt idx="2">
                  <c:v>0.33333333333333331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0.29191863661352391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0.32215503023639364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0.27487630566245191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196904"/>
        <c:axId val="2113199976"/>
      </c:barChart>
      <c:catAx>
        <c:axId val="2113196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199976"/>
        <c:crosses val="autoZero"/>
        <c:auto val="1"/>
        <c:lblAlgn val="ctr"/>
        <c:lblOffset val="100"/>
        <c:noMultiLvlLbl val="0"/>
      </c:catAx>
      <c:valAx>
        <c:axId val="2113199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196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 Across Indiana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7.4433656957928807E-2</c:v>
                </c:pt>
                <c:pt idx="1">
                  <c:v>3.8720538720538718E-2</c:v>
                </c:pt>
                <c:pt idx="2">
                  <c:v>1.875901875901876E-2</c:v>
                </c:pt>
                <c:pt idx="3">
                  <c:v>1.2987012987012988E-2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0.1650485436893204</c:v>
                </c:pt>
                <c:pt idx="1">
                  <c:v>9.5959595959595953E-2</c:v>
                </c:pt>
                <c:pt idx="2">
                  <c:v>4.4733044733044736E-2</c:v>
                </c:pt>
                <c:pt idx="3">
                  <c:v>2.1645021645021644E-2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0.40129449838187703</c:v>
                </c:pt>
                <c:pt idx="1">
                  <c:v>0.3451178451178451</c:v>
                </c:pt>
                <c:pt idx="2">
                  <c:v>0.23665223665223664</c:v>
                </c:pt>
                <c:pt idx="3">
                  <c:v>0.1774891774891775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0.23948220064724918</c:v>
                </c:pt>
                <c:pt idx="1">
                  <c:v>0.30808080808080807</c:v>
                </c:pt>
                <c:pt idx="2">
                  <c:v>0.37373737373737376</c:v>
                </c:pt>
                <c:pt idx="3">
                  <c:v>0.30303030303030304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0.11974110032362459</c:v>
                </c:pt>
                <c:pt idx="1">
                  <c:v>0.21212121212121213</c:v>
                </c:pt>
                <c:pt idx="2">
                  <c:v>0.32611832611832614</c:v>
                </c:pt>
                <c:pt idx="3">
                  <c:v>0.48484848484848486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1249528"/>
        <c:axId val="2131125528"/>
      </c:barChart>
      <c:catAx>
        <c:axId val="2131249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125528"/>
        <c:crosses val="autoZero"/>
        <c:auto val="1"/>
        <c:lblAlgn val="ctr"/>
        <c:lblOffset val="100"/>
        <c:noMultiLvlLbl val="0"/>
      </c:catAx>
      <c:valAx>
        <c:axId val="2131125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249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Indiana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7.8947368421052627E-2</c:v>
                </c:pt>
                <c:pt idx="1">
                  <c:v>3.2911392405063293E-2</c:v>
                </c:pt>
                <c:pt idx="2">
                  <c:v>1.3937282229965157E-2</c:v>
                </c:pt>
                <c:pt idx="3">
                  <c:v>1.0606060606060607E-2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0.13157894736842105</c:v>
                </c:pt>
                <c:pt idx="1">
                  <c:v>8.8607594936708861E-2</c:v>
                </c:pt>
                <c:pt idx="2">
                  <c:v>4.878048780487805E-2</c:v>
                </c:pt>
                <c:pt idx="3">
                  <c:v>4.6969696969696967E-2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0.31174089068825911</c:v>
                </c:pt>
                <c:pt idx="1">
                  <c:v>0.28607594936708863</c:v>
                </c:pt>
                <c:pt idx="2">
                  <c:v>0.3519163763066202</c:v>
                </c:pt>
                <c:pt idx="3">
                  <c:v>0.25303030303030305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0.29352226720647773</c:v>
                </c:pt>
                <c:pt idx="1">
                  <c:v>0.27594936708860762</c:v>
                </c:pt>
                <c:pt idx="2">
                  <c:v>0.32055749128919858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0.18421052631578946</c:v>
                </c:pt>
                <c:pt idx="1">
                  <c:v>0.31645569620253167</c:v>
                </c:pt>
                <c:pt idx="2">
                  <c:v>0.26480836236933797</c:v>
                </c:pt>
                <c:pt idx="3">
                  <c:v>0.32575757575757575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3169128"/>
        <c:axId val="2131473000"/>
      </c:barChart>
      <c:catAx>
        <c:axId val="2083169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73000"/>
        <c:crosses val="autoZero"/>
        <c:auto val="1"/>
        <c:lblAlgn val="ctr"/>
        <c:lblOffset val="100"/>
        <c:noMultiLvlLbl val="0"/>
      </c:catAx>
      <c:valAx>
        <c:axId val="2131473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31691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Indiana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20302628038187101"/>
          <c:w val="0.88347695761877698"/>
          <c:h val="0.60901196077702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4.6511627906976744E-3</c:v>
                </c:pt>
                <c:pt idx="1">
                  <c:v>1.1834319526627219E-2</c:v>
                </c:pt>
                <c:pt idx="2">
                  <c:v>9.03954802259887E-2</c:v>
                </c:pt>
                <c:pt idx="3">
                  <c:v>0.16417910447761194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2.9767441860465118E-2</c:v>
                </c:pt>
                <c:pt idx="1">
                  <c:v>5.6213017751479293E-2</c:v>
                </c:pt>
                <c:pt idx="2">
                  <c:v>0.11016949152542373</c:v>
                </c:pt>
                <c:pt idx="3">
                  <c:v>7.4626865671641784E-2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0.17953488372093024</c:v>
                </c:pt>
                <c:pt idx="1">
                  <c:v>0.27810650887573962</c:v>
                </c:pt>
                <c:pt idx="2">
                  <c:v>0.32203389830508472</c:v>
                </c:pt>
                <c:pt idx="3">
                  <c:v>0.26865671641791045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0.34790697674418603</c:v>
                </c:pt>
                <c:pt idx="1">
                  <c:v>0.34319526627218933</c:v>
                </c:pt>
                <c:pt idx="2">
                  <c:v>0.20903954802259886</c:v>
                </c:pt>
                <c:pt idx="3">
                  <c:v>0.13432835820895522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0.43813953488372093</c:v>
                </c:pt>
                <c:pt idx="1">
                  <c:v>0.31065088757396447</c:v>
                </c:pt>
                <c:pt idx="2">
                  <c:v>0.26836158192090398</c:v>
                </c:pt>
                <c:pt idx="3">
                  <c:v>0.35820895522388058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266632"/>
        <c:axId val="2104073816"/>
      </c:barChart>
      <c:catAx>
        <c:axId val="2104266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073816"/>
        <c:crosses val="autoZero"/>
        <c:auto val="1"/>
        <c:lblAlgn val="ctr"/>
        <c:lblOffset val="100"/>
        <c:noMultiLvlLbl val="0"/>
      </c:catAx>
      <c:valAx>
        <c:axId val="2104073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8216637566874692E-3"/>
              <c:y val="0.36768642339777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266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Indiana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2.5372311086596801E-2</c:v>
                </c:pt>
                <c:pt idx="1">
                  <c:v>0.22222222222222221</c:v>
                </c:pt>
                <c:pt idx="2">
                  <c:v>0.25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5.0744622173193601E-2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0.22890237175951461</c:v>
                </c:pt>
                <c:pt idx="1">
                  <c:v>0.22222222222222221</c:v>
                </c:pt>
                <c:pt idx="2">
                  <c:v>0.25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0.31494760066188637</c:v>
                </c:pt>
                <c:pt idx="1">
                  <c:v>0.1111111111111111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0.38003309431880861</c:v>
                </c:pt>
                <c:pt idx="1">
                  <c:v>0.1111111111111111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9735672"/>
        <c:axId val="2089738744"/>
      </c:barChart>
      <c:catAx>
        <c:axId val="2089735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9738744"/>
        <c:crosses val="autoZero"/>
        <c:auto val="1"/>
        <c:lblAlgn val="ctr"/>
        <c:lblOffset val="100"/>
        <c:noMultiLvlLbl val="0"/>
      </c:catAx>
      <c:valAx>
        <c:axId val="2089738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97356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B7" sqref="B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58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56</v>
      </c>
      <c r="C15" s="55">
        <v>70</v>
      </c>
      <c r="D15" s="56">
        <f t="shared" ref="D15:D20" si="0">C15-B15</f>
        <v>14</v>
      </c>
      <c r="F15" s="1"/>
    </row>
    <row r="16" spans="1:6" ht="15.75" x14ac:dyDescent="0.25">
      <c r="A16" s="54" t="s">
        <v>14</v>
      </c>
      <c r="B16" s="55">
        <v>95</v>
      </c>
      <c r="C16" s="55">
        <v>146</v>
      </c>
      <c r="D16" s="56">
        <f t="shared" si="0"/>
        <v>51</v>
      </c>
      <c r="F16" s="1"/>
    </row>
    <row r="17" spans="1:6" ht="15.75" x14ac:dyDescent="0.25">
      <c r="A17" s="54" t="s">
        <v>15</v>
      </c>
      <c r="B17" s="55">
        <v>420</v>
      </c>
      <c r="C17" s="55">
        <v>537</v>
      </c>
      <c r="D17" s="56">
        <f t="shared" si="0"/>
        <v>117</v>
      </c>
      <c r="F17" s="1"/>
    </row>
    <row r="18" spans="1:6" ht="15.75" x14ac:dyDescent="0.25">
      <c r="A18" s="54" t="s">
        <v>16</v>
      </c>
      <c r="B18" s="55">
        <v>573</v>
      </c>
      <c r="C18" s="55">
        <v>587</v>
      </c>
      <c r="D18" s="56">
        <f t="shared" si="0"/>
        <v>14</v>
      </c>
      <c r="F18" s="1"/>
    </row>
    <row r="19" spans="1:6" ht="15.75" x14ac:dyDescent="0.25">
      <c r="A19" s="54" t="s">
        <v>17</v>
      </c>
      <c r="B19" s="55">
        <v>700</v>
      </c>
      <c r="C19" s="55">
        <v>513</v>
      </c>
      <c r="D19" s="56">
        <f t="shared" si="0"/>
        <v>-187</v>
      </c>
      <c r="F19" s="1"/>
    </row>
    <row r="20" spans="1:6" ht="15.75" x14ac:dyDescent="0.25">
      <c r="A20" s="57" t="s">
        <v>0</v>
      </c>
      <c r="B20" s="67">
        <f>SUM(B15:B19)</f>
        <v>1844</v>
      </c>
      <c r="C20" s="67">
        <f>SUM(C15:C19)</f>
        <v>1853</v>
      </c>
      <c r="D20" s="57">
        <f t="shared" si="0"/>
        <v>9</v>
      </c>
    </row>
    <row r="31" spans="1:6" ht="31.5" x14ac:dyDescent="0.25">
      <c r="A31" s="51" t="s">
        <v>57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3.0368763557483729E-2</v>
      </c>
      <c r="C32" s="58">
        <f>C15/C20</f>
        <v>3.7776578521316787E-2</v>
      </c>
      <c r="D32" s="59">
        <f>C32-B32</f>
        <v>7.4078149638330572E-3</v>
      </c>
    </row>
    <row r="33" spans="1:6" ht="15.75" x14ac:dyDescent="0.25">
      <c r="A33" s="54" t="s">
        <v>14</v>
      </c>
      <c r="B33" s="58">
        <f>B16/B20</f>
        <v>5.1518438177874187E-2</v>
      </c>
      <c r="C33" s="58">
        <f>C16/C20</f>
        <v>7.8791149487317858E-2</v>
      </c>
      <c r="D33" s="59">
        <f>C33-B33</f>
        <v>2.727271130944367E-2</v>
      </c>
    </row>
    <row r="34" spans="1:6" ht="15.75" x14ac:dyDescent="0.25">
      <c r="A34" s="54" t="s">
        <v>15</v>
      </c>
      <c r="B34" s="58">
        <f>B17/B20</f>
        <v>0.22776572668112799</v>
      </c>
      <c r="C34" s="58">
        <f>C17/C20</f>
        <v>0.28980032379924447</v>
      </c>
      <c r="D34" s="59">
        <f>C34-B34</f>
        <v>6.2034597118116486E-2</v>
      </c>
    </row>
    <row r="35" spans="1:6" ht="15.75" x14ac:dyDescent="0.25">
      <c r="A35" s="54" t="s">
        <v>16</v>
      </c>
      <c r="B35" s="58">
        <f>B18/B20</f>
        <v>0.31073752711496744</v>
      </c>
      <c r="C35" s="58">
        <f>C18/C20</f>
        <v>0.31678359417161361</v>
      </c>
      <c r="D35" s="59">
        <f>C35-B35</f>
        <v>6.0460670566461761E-3</v>
      </c>
    </row>
    <row r="36" spans="1:6" ht="15.75" x14ac:dyDescent="0.25">
      <c r="A36" s="54" t="s">
        <v>17</v>
      </c>
      <c r="B36" s="58">
        <f>B19/B20</f>
        <v>0.37960954446854661</v>
      </c>
      <c r="C36" s="58">
        <f>C19/C20</f>
        <v>0.27684835402050728</v>
      </c>
      <c r="D36" s="59">
        <f>C36-B36</f>
        <v>-0.10276119044803933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47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1844</v>
      </c>
      <c r="C49" s="61">
        <v>1853</v>
      </c>
    </row>
    <row r="50" spans="1:3" s="62" customFormat="1" ht="31.5" x14ac:dyDescent="0.25">
      <c r="A50" s="60" t="s">
        <v>36</v>
      </c>
      <c r="B50" s="61">
        <v>158</v>
      </c>
      <c r="C50" s="61">
        <v>124</v>
      </c>
    </row>
    <row r="51" spans="1:3" s="62" customFormat="1" ht="31.5" x14ac:dyDescent="0.25">
      <c r="A51" s="60" t="s">
        <v>38</v>
      </c>
      <c r="B51" s="63">
        <f>B50/B49</f>
        <v>8.5683297180043388E-2</v>
      </c>
      <c r="C51" s="63">
        <f>C50/C49</f>
        <v>6.6918510523475444E-2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6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70</v>
      </c>
      <c r="C10" s="31">
        <v>55316</v>
      </c>
      <c r="D10" s="31">
        <v>22356</v>
      </c>
      <c r="E10" s="33">
        <f>C10/C15</f>
        <v>5.3686038194380413E-2</v>
      </c>
      <c r="F10" s="33">
        <f>D10/D15</f>
        <v>0.18727696148239986</v>
      </c>
    </row>
    <row r="11" spans="1:6" x14ac:dyDescent="0.25">
      <c r="A11" s="6" t="s">
        <v>14</v>
      </c>
      <c r="B11" s="31">
        <v>146</v>
      </c>
      <c r="C11" s="31">
        <v>98997</v>
      </c>
      <c r="D11" s="31">
        <v>23874</v>
      </c>
      <c r="E11" s="33">
        <f>C11/C15</f>
        <v>9.6079917621105612E-2</v>
      </c>
      <c r="F11" s="33">
        <f>D11/D15</f>
        <v>0.19999329837318008</v>
      </c>
    </row>
    <row r="12" spans="1:6" x14ac:dyDescent="0.25">
      <c r="A12" s="6" t="s">
        <v>15</v>
      </c>
      <c r="B12" s="31">
        <v>537</v>
      </c>
      <c r="C12" s="31">
        <v>315555</v>
      </c>
      <c r="D12" s="31">
        <v>43724</v>
      </c>
      <c r="E12" s="33">
        <f>C12/C15</f>
        <v>0.30625673914288293</v>
      </c>
      <c r="F12" s="33">
        <f>D12/D15</f>
        <v>0.36627741384221019</v>
      </c>
    </row>
    <row r="13" spans="1:6" x14ac:dyDescent="0.25">
      <c r="A13" s="6" t="s">
        <v>16</v>
      </c>
      <c r="B13" s="31">
        <v>587</v>
      </c>
      <c r="C13" s="31">
        <v>309345</v>
      </c>
      <c r="D13" s="31">
        <v>23232</v>
      </c>
      <c r="E13" s="33">
        <f>C13/C15</f>
        <v>0.30022972530986713</v>
      </c>
      <c r="F13" s="33">
        <f>D13/D15</f>
        <v>0.19461524285020187</v>
      </c>
    </row>
    <row r="14" spans="1:6" x14ac:dyDescent="0.25">
      <c r="A14" s="6" t="s">
        <v>17</v>
      </c>
      <c r="B14" s="32">
        <v>513</v>
      </c>
      <c r="C14" s="32">
        <v>251148</v>
      </c>
      <c r="D14" s="32">
        <v>6188</v>
      </c>
      <c r="E14" s="33">
        <f>C14/C15</f>
        <v>0.24374757973176392</v>
      </c>
      <c r="F14" s="33">
        <f>D14/D15</f>
        <v>5.1837083452007972E-2</v>
      </c>
    </row>
    <row r="15" spans="1:6" x14ac:dyDescent="0.25">
      <c r="A15" s="4" t="s">
        <v>0</v>
      </c>
      <c r="B15" s="65">
        <f>SUM(B10:B14)</f>
        <v>1853</v>
      </c>
      <c r="C15" s="65">
        <f>SUM(C10:C14)</f>
        <v>1030361</v>
      </c>
      <c r="D15" s="65">
        <f>SUM(D10:D14)</f>
        <v>119374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51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5</v>
      </c>
      <c r="C29" s="9">
        <v>6</v>
      </c>
      <c r="D29" s="18">
        <v>40</v>
      </c>
      <c r="E29" s="3">
        <v>12</v>
      </c>
      <c r="F29" s="23">
        <f>SUM(B29:E29)</f>
        <v>63</v>
      </c>
      <c r="G29" s="15"/>
    </row>
    <row r="30" spans="1:7" x14ac:dyDescent="0.25">
      <c r="A30" s="6" t="s">
        <v>14</v>
      </c>
      <c r="B30" s="9">
        <v>46</v>
      </c>
      <c r="C30" s="9">
        <v>24</v>
      </c>
      <c r="D30" s="18">
        <v>63</v>
      </c>
      <c r="E30" s="3">
        <v>12</v>
      </c>
      <c r="F30" s="23">
        <f>SUM(B30:E30)</f>
        <v>145</v>
      </c>
      <c r="G30" s="15"/>
    </row>
    <row r="31" spans="1:7" x14ac:dyDescent="0.25">
      <c r="A31" s="6" t="s">
        <v>15</v>
      </c>
      <c r="B31" s="9">
        <v>265</v>
      </c>
      <c r="C31" s="9">
        <v>129</v>
      </c>
      <c r="D31" s="18">
        <v>129</v>
      </c>
      <c r="E31" s="3">
        <v>12</v>
      </c>
      <c r="F31" s="23">
        <f>SUM(B31:E31)</f>
        <v>535</v>
      </c>
      <c r="G31" s="15"/>
    </row>
    <row r="32" spans="1:7" x14ac:dyDescent="0.25">
      <c r="A32" s="6" t="s">
        <v>16</v>
      </c>
      <c r="B32" s="9">
        <v>415</v>
      </c>
      <c r="C32" s="9">
        <v>104</v>
      </c>
      <c r="D32" s="18">
        <v>60</v>
      </c>
      <c r="E32" s="3">
        <v>7</v>
      </c>
      <c r="F32" s="23">
        <f>SUM(B32:E32)</f>
        <v>586</v>
      </c>
      <c r="G32" s="15"/>
    </row>
    <row r="33" spans="1:9" x14ac:dyDescent="0.25">
      <c r="A33" s="6" t="s">
        <v>17</v>
      </c>
      <c r="B33" s="9">
        <v>344</v>
      </c>
      <c r="C33" s="9">
        <v>80</v>
      </c>
      <c r="D33" s="18">
        <v>61</v>
      </c>
      <c r="E33" s="3">
        <v>22</v>
      </c>
      <c r="F33" s="23">
        <f>SUM(B33:E33)</f>
        <v>507</v>
      </c>
      <c r="G33" s="15"/>
    </row>
    <row r="34" spans="1:9" x14ac:dyDescent="0.25">
      <c r="A34" s="8" t="s">
        <v>0</v>
      </c>
      <c r="B34" s="65">
        <f>SUM(B29:B33)</f>
        <v>1075</v>
      </c>
      <c r="C34" s="65">
        <f>SUM(C29:C33)</f>
        <v>343</v>
      </c>
      <c r="D34" s="65">
        <f>SUM(D29:D33)</f>
        <v>353</v>
      </c>
      <c r="E34" s="65">
        <f>SUM(E29:E33)</f>
        <v>65</v>
      </c>
      <c r="F34" s="24">
        <f>SUM(F29:F33)</f>
        <v>1836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4.6511627906976744E-3</v>
      </c>
      <c r="C36" s="5">
        <f>C29/C34</f>
        <v>1.7492711370262391E-2</v>
      </c>
      <c r="D36" s="5">
        <f>D29/D34</f>
        <v>0.11331444759206799</v>
      </c>
      <c r="E36" s="5">
        <f>E29/E34</f>
        <v>0.18461538461538463</v>
      </c>
    </row>
    <row r="37" spans="1:9" x14ac:dyDescent="0.25">
      <c r="A37" s="6" t="s">
        <v>14</v>
      </c>
      <c r="B37" s="5">
        <f>B30/B34</f>
        <v>4.2790697674418607E-2</v>
      </c>
      <c r="C37" s="5">
        <f>C30/C34</f>
        <v>6.9970845481049565E-2</v>
      </c>
      <c r="D37" s="5">
        <f>D30/D34</f>
        <v>0.17847025495750707</v>
      </c>
      <c r="E37" s="5">
        <f>E30/E34</f>
        <v>0.18461538461538463</v>
      </c>
    </row>
    <row r="38" spans="1:9" x14ac:dyDescent="0.25">
      <c r="A38" s="6" t="s">
        <v>15</v>
      </c>
      <c r="B38" s="5">
        <f>B31/B34</f>
        <v>0.24651162790697675</v>
      </c>
      <c r="C38" s="5">
        <f>C31/C34</f>
        <v>0.37609329446064138</v>
      </c>
      <c r="D38" s="5">
        <f>D31/D34</f>
        <v>0.36543909348441928</v>
      </c>
      <c r="E38" s="5">
        <f>E31/E34</f>
        <v>0.18461538461538463</v>
      </c>
    </row>
    <row r="39" spans="1:9" x14ac:dyDescent="0.25">
      <c r="A39" s="6" t="s">
        <v>16</v>
      </c>
      <c r="B39" s="5">
        <f>B32/B34</f>
        <v>0.38604651162790699</v>
      </c>
      <c r="C39" s="5">
        <f>C32/C34</f>
        <v>0.30320699708454812</v>
      </c>
      <c r="D39" s="5">
        <f>D32/D34</f>
        <v>0.16997167138810199</v>
      </c>
      <c r="E39" s="5">
        <f>E32/E34</f>
        <v>0.1076923076923077</v>
      </c>
    </row>
    <row r="40" spans="1:9" x14ac:dyDescent="0.25">
      <c r="A40" s="6" t="s">
        <v>17</v>
      </c>
      <c r="B40" s="5">
        <f>B33/B34</f>
        <v>0.32</v>
      </c>
      <c r="C40" s="5">
        <f>C33/C34</f>
        <v>0.23323615160349853</v>
      </c>
      <c r="D40" s="5">
        <f>D33/D34</f>
        <v>0.17280453257790368</v>
      </c>
      <c r="E40" s="5">
        <f>E33/E34</f>
        <v>0.33846153846153848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50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59</v>
      </c>
      <c r="C52" s="23">
        <v>2</v>
      </c>
      <c r="D52" s="23">
        <v>0</v>
      </c>
      <c r="E52" s="23">
        <v>2</v>
      </c>
      <c r="F52" s="23">
        <f>SUM(B52:E52)</f>
        <v>63</v>
      </c>
    </row>
    <row r="53" spans="1:6" x14ac:dyDescent="0.25">
      <c r="A53" s="22" t="s">
        <v>14</v>
      </c>
      <c r="B53" s="23">
        <v>143</v>
      </c>
      <c r="C53" s="23">
        <v>0</v>
      </c>
      <c r="D53" s="23">
        <v>1</v>
      </c>
      <c r="E53" s="23">
        <v>1</v>
      </c>
      <c r="F53" s="23">
        <f>SUM(B53:E53)</f>
        <v>145</v>
      </c>
    </row>
    <row r="54" spans="1:6" x14ac:dyDescent="0.25">
      <c r="A54" s="22" t="s">
        <v>15</v>
      </c>
      <c r="B54" s="23">
        <v>531</v>
      </c>
      <c r="C54" s="23">
        <v>2</v>
      </c>
      <c r="D54" s="23">
        <v>1</v>
      </c>
      <c r="E54" s="23">
        <v>1</v>
      </c>
      <c r="F54" s="23">
        <f>SUM(B54:E54)</f>
        <v>535</v>
      </c>
    </row>
    <row r="55" spans="1:6" x14ac:dyDescent="0.25">
      <c r="A55" s="22" t="s">
        <v>16</v>
      </c>
      <c r="B55" s="23">
        <v>586</v>
      </c>
      <c r="C55" s="23">
        <v>0</v>
      </c>
      <c r="D55" s="23">
        <v>0</v>
      </c>
      <c r="E55" s="23">
        <v>0</v>
      </c>
      <c r="F55" s="23">
        <f>SUM(B55:E55)</f>
        <v>586</v>
      </c>
    </row>
    <row r="56" spans="1:6" x14ac:dyDescent="0.25">
      <c r="A56" s="22" t="s">
        <v>17</v>
      </c>
      <c r="B56" s="23">
        <v>500</v>
      </c>
      <c r="C56" s="23">
        <v>2</v>
      </c>
      <c r="D56" s="23">
        <v>1</v>
      </c>
      <c r="E56" s="23">
        <v>4</v>
      </c>
      <c r="F56" s="23">
        <f>SUM(B56:E56)</f>
        <v>507</v>
      </c>
    </row>
    <row r="57" spans="1:6" x14ac:dyDescent="0.25">
      <c r="A57" s="24" t="s">
        <v>0</v>
      </c>
      <c r="B57" s="65">
        <f>SUM(B52:B56)</f>
        <v>1819</v>
      </c>
      <c r="C57" s="65">
        <f>SUM(C52:C56)</f>
        <v>6</v>
      </c>
      <c r="D57" s="65">
        <f>SUM(D52:D56)</f>
        <v>3</v>
      </c>
      <c r="E57" s="65">
        <f>SUM(E52:E56)</f>
        <v>8</v>
      </c>
      <c r="F57" s="24">
        <f>SUM(F52:F56)</f>
        <v>1836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3.2435404068169325E-2</v>
      </c>
      <c r="C59" s="26">
        <f>C52/C57</f>
        <v>0.33333333333333331</v>
      </c>
      <c r="D59" s="26">
        <f>D52/D57</f>
        <v>0</v>
      </c>
      <c r="E59" s="26">
        <f>E52/E57</f>
        <v>0.25</v>
      </c>
      <c r="F59" s="21"/>
    </row>
    <row r="60" spans="1:6" x14ac:dyDescent="0.25">
      <c r="A60" s="22" t="s">
        <v>14</v>
      </c>
      <c r="B60" s="26">
        <f>B53/B57</f>
        <v>7.8614623419461238E-2</v>
      </c>
      <c r="C60" s="26">
        <f>C53/C57</f>
        <v>0</v>
      </c>
      <c r="D60" s="26">
        <f>D53/D57</f>
        <v>0.33333333333333331</v>
      </c>
      <c r="E60" s="26">
        <f>E53/E57</f>
        <v>0.125</v>
      </c>
      <c r="F60" s="21"/>
    </row>
    <row r="61" spans="1:6" x14ac:dyDescent="0.25">
      <c r="A61" s="22" t="s">
        <v>15</v>
      </c>
      <c r="B61" s="26">
        <f>B54/B57</f>
        <v>0.29191863661352391</v>
      </c>
      <c r="C61" s="26">
        <f>C54/C57</f>
        <v>0.33333333333333331</v>
      </c>
      <c r="D61" s="26">
        <f>D54/D57</f>
        <v>0.33333333333333331</v>
      </c>
      <c r="E61" s="26">
        <f>E54/E57</f>
        <v>0.125</v>
      </c>
      <c r="F61" s="21"/>
    </row>
    <row r="62" spans="1:6" x14ac:dyDescent="0.25">
      <c r="A62" s="22" t="s">
        <v>16</v>
      </c>
      <c r="B62" s="26">
        <f>B55/B57</f>
        <v>0.32215503023639364</v>
      </c>
      <c r="C62" s="26">
        <f>C55/C57</f>
        <v>0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0.27487630566245191</v>
      </c>
      <c r="C63" s="26">
        <f>C56/C57</f>
        <v>0.33333333333333331</v>
      </c>
      <c r="D63" s="26">
        <f>D56/D57</f>
        <v>0.33333333333333331</v>
      </c>
      <c r="E63" s="26">
        <f>E56/E57</f>
        <v>0.5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49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23</v>
      </c>
      <c r="C75" s="23">
        <v>23</v>
      </c>
      <c r="D75" s="23">
        <v>13</v>
      </c>
      <c r="E75" s="23">
        <v>3</v>
      </c>
      <c r="F75" s="23">
        <f>SUM(B75:E75)</f>
        <v>62</v>
      </c>
    </row>
    <row r="76" spans="1:6" x14ac:dyDescent="0.25">
      <c r="A76" s="22" t="s">
        <v>14</v>
      </c>
      <c r="B76" s="23">
        <v>51</v>
      </c>
      <c r="C76" s="23">
        <v>57</v>
      </c>
      <c r="D76" s="23">
        <v>31</v>
      </c>
      <c r="E76" s="23">
        <v>5</v>
      </c>
      <c r="F76" s="23">
        <f>SUM(B76:E76)</f>
        <v>144</v>
      </c>
    </row>
    <row r="77" spans="1:6" x14ac:dyDescent="0.25">
      <c r="A77" s="22" t="s">
        <v>15</v>
      </c>
      <c r="B77" s="23">
        <v>124</v>
      </c>
      <c r="C77" s="23">
        <v>205</v>
      </c>
      <c r="D77" s="23">
        <v>164</v>
      </c>
      <c r="E77" s="23">
        <v>41</v>
      </c>
      <c r="F77" s="23">
        <f>SUM(B77:E77)</f>
        <v>534</v>
      </c>
    </row>
    <row r="78" spans="1:6" x14ac:dyDescent="0.25">
      <c r="A78" s="22" t="s">
        <v>16</v>
      </c>
      <c r="B78" s="23">
        <v>74</v>
      </c>
      <c r="C78" s="23">
        <v>183</v>
      </c>
      <c r="D78" s="23">
        <v>259</v>
      </c>
      <c r="E78" s="23">
        <v>70</v>
      </c>
      <c r="F78" s="23">
        <f>SUM(B78:E78)</f>
        <v>586</v>
      </c>
    </row>
    <row r="79" spans="1:6" x14ac:dyDescent="0.25">
      <c r="A79" s="22" t="s">
        <v>17</v>
      </c>
      <c r="B79" s="23">
        <v>37</v>
      </c>
      <c r="C79" s="23">
        <v>126</v>
      </c>
      <c r="D79" s="23">
        <v>226</v>
      </c>
      <c r="E79" s="23">
        <v>112</v>
      </c>
      <c r="F79" s="23">
        <f>SUM(B79:E79)</f>
        <v>501</v>
      </c>
    </row>
    <row r="80" spans="1:6" x14ac:dyDescent="0.25">
      <c r="A80" s="28" t="s">
        <v>0</v>
      </c>
      <c r="B80" s="65">
        <f>SUM(B75:B79)</f>
        <v>309</v>
      </c>
      <c r="C80" s="65">
        <f>SUM(C75:C79)</f>
        <v>594</v>
      </c>
      <c r="D80" s="65">
        <f>SUM(D75:D79)</f>
        <v>693</v>
      </c>
      <c r="E80" s="65">
        <f>SUM(E75:E79)</f>
        <v>231</v>
      </c>
      <c r="F80" s="24">
        <f>SUM(F75:F79)</f>
        <v>1827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7.4433656957928807E-2</v>
      </c>
      <c r="C82" s="26">
        <f>C75/C80</f>
        <v>3.8720538720538718E-2</v>
      </c>
      <c r="D82" s="26">
        <f>D75/D80</f>
        <v>1.875901875901876E-2</v>
      </c>
      <c r="E82" s="26">
        <f>E75/E80</f>
        <v>1.2987012987012988E-2</v>
      </c>
      <c r="F82" s="21"/>
    </row>
    <row r="83" spans="1:6" x14ac:dyDescent="0.25">
      <c r="A83" s="22" t="s">
        <v>14</v>
      </c>
      <c r="B83" s="26">
        <f>B76/B80</f>
        <v>0.1650485436893204</v>
      </c>
      <c r="C83" s="26">
        <f>C76/C80</f>
        <v>9.5959595959595953E-2</v>
      </c>
      <c r="D83" s="26">
        <f>D76/D80</f>
        <v>4.4733044733044736E-2</v>
      </c>
      <c r="E83" s="26">
        <f>E76/E80</f>
        <v>2.1645021645021644E-2</v>
      </c>
      <c r="F83" s="21"/>
    </row>
    <row r="84" spans="1:6" x14ac:dyDescent="0.25">
      <c r="A84" s="22" t="s">
        <v>15</v>
      </c>
      <c r="B84" s="26">
        <f>B77/B80</f>
        <v>0.40129449838187703</v>
      </c>
      <c r="C84" s="26">
        <f>C77/C80</f>
        <v>0.3451178451178451</v>
      </c>
      <c r="D84" s="26">
        <f>D77/D80</f>
        <v>0.23665223665223664</v>
      </c>
      <c r="E84" s="26">
        <f>E77/E80</f>
        <v>0.1774891774891775</v>
      </c>
      <c r="F84" s="21"/>
    </row>
    <row r="85" spans="1:6" x14ac:dyDescent="0.25">
      <c r="A85" s="22" t="s">
        <v>16</v>
      </c>
      <c r="B85" s="26">
        <f>B78/B80</f>
        <v>0.23948220064724918</v>
      </c>
      <c r="C85" s="26">
        <f>C78/C80</f>
        <v>0.30808080808080807</v>
      </c>
      <c r="D85" s="26">
        <f>D78/D80</f>
        <v>0.37373737373737376</v>
      </c>
      <c r="E85" s="26">
        <f>E78/E80</f>
        <v>0.30303030303030304</v>
      </c>
      <c r="F85" s="21"/>
    </row>
    <row r="86" spans="1:6" x14ac:dyDescent="0.25">
      <c r="A86" s="22" t="s">
        <v>17</v>
      </c>
      <c r="B86" s="26">
        <f>B79/B80</f>
        <v>0.11974110032362459</v>
      </c>
      <c r="C86" s="26">
        <f>C79/C80</f>
        <v>0.21212121212121213</v>
      </c>
      <c r="D86" s="26">
        <f>D79/D80</f>
        <v>0.32611832611832614</v>
      </c>
      <c r="E86" s="26">
        <f>E79/E80</f>
        <v>0.48484848484848486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48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39</v>
      </c>
      <c r="C98" s="23">
        <v>13</v>
      </c>
      <c r="D98" s="23">
        <v>4</v>
      </c>
      <c r="E98" s="30">
        <v>7</v>
      </c>
      <c r="F98" s="23">
        <f>SUM(B98:E98)</f>
        <v>63</v>
      </c>
    </row>
    <row r="99" spans="1:6" x14ac:dyDescent="0.25">
      <c r="A99" s="22" t="s">
        <v>14</v>
      </c>
      <c r="B99" s="23">
        <v>65</v>
      </c>
      <c r="C99" s="23">
        <v>35</v>
      </c>
      <c r="D99" s="23">
        <v>14</v>
      </c>
      <c r="E99" s="30">
        <v>31</v>
      </c>
      <c r="F99" s="23">
        <f>SUM(B99:E99)</f>
        <v>145</v>
      </c>
    </row>
    <row r="100" spans="1:6" x14ac:dyDescent="0.25">
      <c r="A100" s="22" t="s">
        <v>15</v>
      </c>
      <c r="B100" s="23">
        <v>154</v>
      </c>
      <c r="C100" s="23">
        <v>113</v>
      </c>
      <c r="D100" s="23">
        <v>101</v>
      </c>
      <c r="E100" s="30">
        <v>167</v>
      </c>
      <c r="F100" s="23">
        <f>SUM(B100:E100)</f>
        <v>535</v>
      </c>
    </row>
    <row r="101" spans="1:6" x14ac:dyDescent="0.25">
      <c r="A101" s="22" t="s">
        <v>16</v>
      </c>
      <c r="B101" s="23">
        <v>145</v>
      </c>
      <c r="C101" s="23">
        <v>109</v>
      </c>
      <c r="D101" s="23">
        <v>92</v>
      </c>
      <c r="E101" s="30">
        <v>240</v>
      </c>
      <c r="F101" s="23">
        <f>SUM(B101:E101)</f>
        <v>586</v>
      </c>
    </row>
    <row r="102" spans="1:6" x14ac:dyDescent="0.25">
      <c r="A102" s="22" t="s">
        <v>17</v>
      </c>
      <c r="B102" s="23">
        <v>91</v>
      </c>
      <c r="C102" s="23">
        <v>125</v>
      </c>
      <c r="D102" s="23">
        <v>76</v>
      </c>
      <c r="E102" s="30">
        <v>215</v>
      </c>
      <c r="F102" s="23">
        <f>SUM(B102:E102)</f>
        <v>507</v>
      </c>
    </row>
    <row r="103" spans="1:6" x14ac:dyDescent="0.25">
      <c r="A103" s="28" t="s">
        <v>0</v>
      </c>
      <c r="B103" s="65">
        <f>SUM(B98:B102)</f>
        <v>494</v>
      </c>
      <c r="C103" s="65">
        <f>SUM(C98:C102)</f>
        <v>395</v>
      </c>
      <c r="D103" s="65">
        <f>SUM(D98:D102)</f>
        <v>287</v>
      </c>
      <c r="E103" s="65">
        <f>SUM(E98:E102)</f>
        <v>660</v>
      </c>
      <c r="F103" s="24">
        <f>SUM(F98:F102)</f>
        <v>1836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7.8947368421052627E-2</v>
      </c>
      <c r="C105" s="26">
        <f>C98/C103</f>
        <v>3.2911392405063293E-2</v>
      </c>
      <c r="D105" s="26">
        <f>D98/D103</f>
        <v>1.3937282229965157E-2</v>
      </c>
      <c r="E105" s="26">
        <f>E98/E103</f>
        <v>1.0606060606060607E-2</v>
      </c>
      <c r="F105" s="21"/>
    </row>
    <row r="106" spans="1:6" x14ac:dyDescent="0.25">
      <c r="A106" s="22" t="s">
        <v>14</v>
      </c>
      <c r="B106" s="26">
        <f>B99/B103</f>
        <v>0.13157894736842105</v>
      </c>
      <c r="C106" s="26">
        <f>C99/C103</f>
        <v>8.8607594936708861E-2</v>
      </c>
      <c r="D106" s="26">
        <f>D99/D103</f>
        <v>4.878048780487805E-2</v>
      </c>
      <c r="E106" s="26">
        <f>E99/E103</f>
        <v>4.6969696969696967E-2</v>
      </c>
      <c r="F106" s="21"/>
    </row>
    <row r="107" spans="1:6" x14ac:dyDescent="0.25">
      <c r="A107" s="22" t="s">
        <v>15</v>
      </c>
      <c r="B107" s="26">
        <f>B100/B103</f>
        <v>0.31174089068825911</v>
      </c>
      <c r="C107" s="26">
        <f>C100/C103</f>
        <v>0.28607594936708863</v>
      </c>
      <c r="D107" s="26">
        <f>D100/D103</f>
        <v>0.3519163763066202</v>
      </c>
      <c r="E107" s="26">
        <f>E100/E103</f>
        <v>0.25303030303030305</v>
      </c>
      <c r="F107" s="21"/>
    </row>
    <row r="108" spans="1:6" x14ac:dyDescent="0.25">
      <c r="A108" s="22" t="s">
        <v>16</v>
      </c>
      <c r="B108" s="26">
        <f>B101/B103</f>
        <v>0.29352226720647773</v>
      </c>
      <c r="C108" s="26">
        <f>C101/C103</f>
        <v>0.27594936708860762</v>
      </c>
      <c r="D108" s="26">
        <f>D101/D103</f>
        <v>0.32055749128919858</v>
      </c>
      <c r="E108" s="26">
        <f>E101/E103</f>
        <v>0.36363636363636365</v>
      </c>
      <c r="F108" s="21"/>
    </row>
    <row r="109" spans="1:6" x14ac:dyDescent="0.25">
      <c r="A109" s="22" t="s">
        <v>17</v>
      </c>
      <c r="B109" s="26">
        <f>B102/B103</f>
        <v>0.18421052631578946</v>
      </c>
      <c r="C109" s="26">
        <f>C102/C103</f>
        <v>0.31645569620253167</v>
      </c>
      <c r="D109" s="26">
        <f>D102/D103</f>
        <v>0.26480836236933797</v>
      </c>
      <c r="E109" s="26">
        <f>E102/E103</f>
        <v>0.32575757575757575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9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56</v>
      </c>
      <c r="C10" s="31">
        <v>39607</v>
      </c>
      <c r="D10" s="31">
        <v>15955</v>
      </c>
      <c r="E10" s="33">
        <f>C10/C15</f>
        <v>3.848799989116429E-2</v>
      </c>
      <c r="F10" s="33">
        <f>D10/D15</f>
        <v>0.15894125499337539</v>
      </c>
    </row>
    <row r="11" spans="1:6" x14ac:dyDescent="0.25">
      <c r="A11" s="6" t="s">
        <v>14</v>
      </c>
      <c r="B11" s="31">
        <v>95</v>
      </c>
      <c r="C11" s="31">
        <v>69440</v>
      </c>
      <c r="D11" s="31">
        <v>16604</v>
      </c>
      <c r="E11" s="33">
        <f>C11/C15</f>
        <v>6.7478140541885223E-2</v>
      </c>
      <c r="F11" s="33">
        <f>D11/D15</f>
        <v>0.16540649313130709</v>
      </c>
    </row>
    <row r="12" spans="1:6" x14ac:dyDescent="0.25">
      <c r="A12" s="6" t="s">
        <v>15</v>
      </c>
      <c r="B12" s="31">
        <v>420</v>
      </c>
      <c r="C12" s="31">
        <v>271184</v>
      </c>
      <c r="D12" s="31">
        <v>37146</v>
      </c>
      <c r="E12" s="33">
        <f>C12/C15</f>
        <v>0.2635223511623071</v>
      </c>
      <c r="F12" s="33">
        <f>D12/D15</f>
        <v>0.37004273631989482</v>
      </c>
    </row>
    <row r="13" spans="1:6" x14ac:dyDescent="0.25">
      <c r="A13" s="6" t="s">
        <v>16</v>
      </c>
      <c r="B13" s="31">
        <v>573</v>
      </c>
      <c r="C13" s="31">
        <v>301277</v>
      </c>
      <c r="D13" s="31">
        <v>22368</v>
      </c>
      <c r="E13" s="33">
        <f>C13/C15</f>
        <v>0.29276514614109383</v>
      </c>
      <c r="F13" s="33">
        <f>D13/D15</f>
        <v>0.2228265742207346</v>
      </c>
    </row>
    <row r="14" spans="1:6" x14ac:dyDescent="0.25">
      <c r="A14" s="6" t="s">
        <v>17</v>
      </c>
      <c r="B14" s="32">
        <v>700</v>
      </c>
      <c r="C14" s="32">
        <v>347566</v>
      </c>
      <c r="D14" s="32">
        <v>8310</v>
      </c>
      <c r="E14" s="33">
        <f>C14/C15</f>
        <v>0.33774636226354954</v>
      </c>
      <c r="F14" s="33">
        <f>D14/D15</f>
        <v>8.2782941334688151E-2</v>
      </c>
    </row>
    <row r="15" spans="1:6" x14ac:dyDescent="0.25">
      <c r="A15" s="4" t="s">
        <v>0</v>
      </c>
      <c r="B15" s="65">
        <f>SUM(B10:B14)</f>
        <v>1844</v>
      </c>
      <c r="C15" s="65">
        <f>SUM(C10:C14)</f>
        <v>1029074</v>
      </c>
      <c r="D15" s="65">
        <f>SUM(D10:D14)</f>
        <v>100383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5</v>
      </c>
      <c r="C29" s="9">
        <v>4</v>
      </c>
      <c r="D29" s="18">
        <v>32</v>
      </c>
      <c r="E29" s="3">
        <v>11</v>
      </c>
      <c r="F29" s="23">
        <f>SUM(B29:E29)</f>
        <v>52</v>
      </c>
      <c r="G29" s="15"/>
    </row>
    <row r="30" spans="1:7" x14ac:dyDescent="0.25">
      <c r="A30" s="6" t="s">
        <v>14</v>
      </c>
      <c r="B30" s="9">
        <v>32</v>
      </c>
      <c r="C30" s="9">
        <v>19</v>
      </c>
      <c r="D30" s="18">
        <v>39</v>
      </c>
      <c r="E30" s="3">
        <v>5</v>
      </c>
      <c r="F30" s="23">
        <f>SUM(B30:E30)</f>
        <v>95</v>
      </c>
      <c r="G30" s="15"/>
    </row>
    <row r="31" spans="1:7" x14ac:dyDescent="0.25">
      <c r="A31" s="6" t="s">
        <v>15</v>
      </c>
      <c r="B31" s="9">
        <v>193</v>
      </c>
      <c r="C31" s="9">
        <v>94</v>
      </c>
      <c r="D31" s="18">
        <v>114</v>
      </c>
      <c r="E31" s="3">
        <v>18</v>
      </c>
      <c r="F31" s="23">
        <f>SUM(B31:E31)</f>
        <v>419</v>
      </c>
      <c r="G31" s="15"/>
    </row>
    <row r="32" spans="1:7" x14ac:dyDescent="0.25">
      <c r="A32" s="6" t="s">
        <v>16</v>
      </c>
      <c r="B32" s="9">
        <v>374</v>
      </c>
      <c r="C32" s="9">
        <v>116</v>
      </c>
      <c r="D32" s="18">
        <v>74</v>
      </c>
      <c r="E32" s="3">
        <v>9</v>
      </c>
      <c r="F32" s="23">
        <f>SUM(B32:E32)</f>
        <v>573</v>
      </c>
      <c r="G32" s="15"/>
    </row>
    <row r="33" spans="1:9" x14ac:dyDescent="0.25">
      <c r="A33" s="6" t="s">
        <v>17</v>
      </c>
      <c r="B33" s="9">
        <v>471</v>
      </c>
      <c r="C33" s="9">
        <v>105</v>
      </c>
      <c r="D33" s="18">
        <v>95</v>
      </c>
      <c r="E33" s="3">
        <v>24</v>
      </c>
      <c r="F33" s="23">
        <f>SUM(B33:E33)</f>
        <v>695</v>
      </c>
      <c r="G33" s="15"/>
    </row>
    <row r="34" spans="1:9" x14ac:dyDescent="0.25">
      <c r="A34" s="8" t="s">
        <v>0</v>
      </c>
      <c r="B34" s="65">
        <f>SUM(B29:B33)</f>
        <v>1075</v>
      </c>
      <c r="C34" s="65">
        <f>SUM(C29:C33)</f>
        <v>338</v>
      </c>
      <c r="D34" s="65">
        <f>SUM(D29:D33)</f>
        <v>354</v>
      </c>
      <c r="E34" s="65">
        <f>SUM(E29:E33)</f>
        <v>67</v>
      </c>
      <c r="F34" s="24">
        <f>SUM(F29:F33)</f>
        <v>1834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4.6511627906976744E-3</v>
      </c>
      <c r="C36" s="5">
        <f>C29/C34</f>
        <v>1.1834319526627219E-2</v>
      </c>
      <c r="D36" s="5">
        <f>D29/D34</f>
        <v>9.03954802259887E-2</v>
      </c>
      <c r="E36" s="5">
        <f>E29/E34</f>
        <v>0.16417910447761194</v>
      </c>
    </row>
    <row r="37" spans="1:9" x14ac:dyDescent="0.25">
      <c r="A37" s="6" t="s">
        <v>14</v>
      </c>
      <c r="B37" s="5">
        <f>B30/B34</f>
        <v>2.9767441860465118E-2</v>
      </c>
      <c r="C37" s="5">
        <f>C30/C34</f>
        <v>5.6213017751479293E-2</v>
      </c>
      <c r="D37" s="5">
        <f>D30/D34</f>
        <v>0.11016949152542373</v>
      </c>
      <c r="E37" s="5">
        <f>E30/E34</f>
        <v>7.4626865671641784E-2</v>
      </c>
    </row>
    <row r="38" spans="1:9" x14ac:dyDescent="0.25">
      <c r="A38" s="6" t="s">
        <v>15</v>
      </c>
      <c r="B38" s="5">
        <f>B31/B34</f>
        <v>0.17953488372093024</v>
      </c>
      <c r="C38" s="5">
        <f>C31/C34</f>
        <v>0.27810650887573962</v>
      </c>
      <c r="D38" s="5">
        <f>D31/D34</f>
        <v>0.32203389830508472</v>
      </c>
      <c r="E38" s="5">
        <f>E31/E34</f>
        <v>0.26865671641791045</v>
      </c>
    </row>
    <row r="39" spans="1:9" x14ac:dyDescent="0.25">
      <c r="A39" s="6" t="s">
        <v>16</v>
      </c>
      <c r="B39" s="5">
        <f>B32/B34</f>
        <v>0.34790697674418603</v>
      </c>
      <c r="C39" s="5">
        <f>C32/C34</f>
        <v>0.34319526627218933</v>
      </c>
      <c r="D39" s="5">
        <f>D32/D34</f>
        <v>0.20903954802259886</v>
      </c>
      <c r="E39" s="5">
        <f>E32/E34</f>
        <v>0.13432835820895522</v>
      </c>
    </row>
    <row r="40" spans="1:9" x14ac:dyDescent="0.25">
      <c r="A40" s="6" t="s">
        <v>17</v>
      </c>
      <c r="B40" s="5">
        <f>B33/B34</f>
        <v>0.43813953488372093</v>
      </c>
      <c r="C40" s="5">
        <f>C33/C34</f>
        <v>0.31065088757396447</v>
      </c>
      <c r="D40" s="5">
        <f>D33/D34</f>
        <v>0.26836158192090398</v>
      </c>
      <c r="E40" s="5">
        <f>E33/E34</f>
        <v>0.35820895522388058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54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46</v>
      </c>
      <c r="C52" s="23">
        <v>2</v>
      </c>
      <c r="D52" s="23">
        <v>1</v>
      </c>
      <c r="E52" s="23">
        <v>3</v>
      </c>
      <c r="F52" s="23">
        <f>SUM(B52:E52)</f>
        <v>52</v>
      </c>
    </row>
    <row r="53" spans="1:6" x14ac:dyDescent="0.25">
      <c r="A53" s="22" t="s">
        <v>14</v>
      </c>
      <c r="B53" s="23">
        <v>92</v>
      </c>
      <c r="C53" s="23">
        <v>3</v>
      </c>
      <c r="D53" s="23">
        <v>0</v>
      </c>
      <c r="E53" s="23">
        <v>0</v>
      </c>
      <c r="F53" s="23">
        <f>SUM(B53:E53)</f>
        <v>95</v>
      </c>
    </row>
    <row r="54" spans="1:6" x14ac:dyDescent="0.25">
      <c r="A54" s="22" t="s">
        <v>15</v>
      </c>
      <c r="B54" s="23">
        <v>415</v>
      </c>
      <c r="C54" s="23">
        <v>2</v>
      </c>
      <c r="D54" s="23">
        <v>1</v>
      </c>
      <c r="E54" s="23">
        <v>1</v>
      </c>
      <c r="F54" s="23">
        <f>SUM(B54:E54)</f>
        <v>419</v>
      </c>
    </row>
    <row r="55" spans="1:6" x14ac:dyDescent="0.25">
      <c r="A55" s="22" t="s">
        <v>16</v>
      </c>
      <c r="B55" s="23">
        <v>571</v>
      </c>
      <c r="C55" s="23">
        <v>1</v>
      </c>
      <c r="D55" s="23">
        <v>1</v>
      </c>
      <c r="E55" s="23">
        <v>0</v>
      </c>
      <c r="F55" s="23">
        <f>SUM(B55:E55)</f>
        <v>573</v>
      </c>
    </row>
    <row r="56" spans="1:6" x14ac:dyDescent="0.25">
      <c r="A56" s="22" t="s">
        <v>17</v>
      </c>
      <c r="B56" s="23">
        <v>689</v>
      </c>
      <c r="C56" s="23">
        <v>1</v>
      </c>
      <c r="D56" s="23">
        <v>1</v>
      </c>
      <c r="E56" s="23">
        <v>4</v>
      </c>
      <c r="F56" s="23">
        <f>SUM(B56:E56)</f>
        <v>695</v>
      </c>
    </row>
    <row r="57" spans="1:6" x14ac:dyDescent="0.25">
      <c r="A57" s="24" t="s">
        <v>0</v>
      </c>
      <c r="B57" s="65">
        <f>SUM(B52:B56)</f>
        <v>1813</v>
      </c>
      <c r="C57" s="65">
        <f>SUM(C52:C56)</f>
        <v>9</v>
      </c>
      <c r="D57" s="65">
        <f>SUM(D52:D56)</f>
        <v>4</v>
      </c>
      <c r="E57" s="65">
        <f>SUM(E52:E56)</f>
        <v>8</v>
      </c>
      <c r="F57" s="24">
        <f>SUM(F52:F56)</f>
        <v>1834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2.5372311086596801E-2</v>
      </c>
      <c r="C59" s="26">
        <f>C52/C57</f>
        <v>0.22222222222222221</v>
      </c>
      <c r="D59" s="26">
        <f>D52/D57</f>
        <v>0.25</v>
      </c>
      <c r="E59" s="26">
        <f>E52/E57</f>
        <v>0.375</v>
      </c>
      <c r="F59" s="21"/>
    </row>
    <row r="60" spans="1:6" x14ac:dyDescent="0.25">
      <c r="A60" s="22" t="s">
        <v>14</v>
      </c>
      <c r="B60" s="26">
        <f>B53/B57</f>
        <v>5.0744622173193601E-2</v>
      </c>
      <c r="C60" s="26">
        <f>C53/C57</f>
        <v>0.33333333333333331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0.22890237175951461</v>
      </c>
      <c r="C61" s="26">
        <f>C54/C57</f>
        <v>0.22222222222222221</v>
      </c>
      <c r="D61" s="26">
        <f>D54/D57</f>
        <v>0.25</v>
      </c>
      <c r="E61" s="26">
        <f>E54/E57</f>
        <v>0.125</v>
      </c>
      <c r="F61" s="21"/>
    </row>
    <row r="62" spans="1:6" x14ac:dyDescent="0.25">
      <c r="A62" s="22" t="s">
        <v>16</v>
      </c>
      <c r="B62" s="26">
        <f>B55/B57</f>
        <v>0.31494760066188637</v>
      </c>
      <c r="C62" s="26">
        <f>C55/C57</f>
        <v>0.1111111111111111</v>
      </c>
      <c r="D62" s="26">
        <f>D55/D57</f>
        <v>0.25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0.38003309431880861</v>
      </c>
      <c r="C63" s="26">
        <f>C56/C57</f>
        <v>0.1111111111111111</v>
      </c>
      <c r="D63" s="26">
        <f>D56/D57</f>
        <v>0.25</v>
      </c>
      <c r="E63" s="26">
        <f>E56/E57</f>
        <v>0.5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53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17</v>
      </c>
      <c r="C75" s="23">
        <v>20</v>
      </c>
      <c r="D75" s="23">
        <v>9</v>
      </c>
      <c r="E75" s="23">
        <v>4</v>
      </c>
      <c r="F75" s="23">
        <f>SUM(B75:E75)</f>
        <v>50</v>
      </c>
    </row>
    <row r="76" spans="1:6" x14ac:dyDescent="0.25">
      <c r="A76" s="22" t="s">
        <v>14</v>
      </c>
      <c r="B76" s="23">
        <v>34</v>
      </c>
      <c r="C76" s="23">
        <v>36</v>
      </c>
      <c r="D76" s="23">
        <v>19</v>
      </c>
      <c r="E76" s="23">
        <v>6</v>
      </c>
      <c r="F76" s="23">
        <f>SUM(B76:E76)</f>
        <v>95</v>
      </c>
    </row>
    <row r="77" spans="1:6" x14ac:dyDescent="0.25">
      <c r="A77" s="22" t="s">
        <v>15</v>
      </c>
      <c r="B77" s="23">
        <v>131</v>
      </c>
      <c r="C77" s="23">
        <v>154</v>
      </c>
      <c r="D77" s="23">
        <v>106</v>
      </c>
      <c r="E77" s="23">
        <v>26</v>
      </c>
      <c r="F77" s="23">
        <f>SUM(B77:E77)</f>
        <v>417</v>
      </c>
    </row>
    <row r="78" spans="1:6" x14ac:dyDescent="0.25">
      <c r="A78" s="22" t="s">
        <v>16</v>
      </c>
      <c r="B78" s="23">
        <v>86</v>
      </c>
      <c r="C78" s="23">
        <v>198</v>
      </c>
      <c r="D78" s="23">
        <v>234</v>
      </c>
      <c r="E78" s="23">
        <v>51</v>
      </c>
      <c r="F78" s="23">
        <f>SUM(B78:E78)</f>
        <v>569</v>
      </c>
    </row>
    <row r="79" spans="1:6" x14ac:dyDescent="0.25">
      <c r="A79" s="22" t="s">
        <v>17</v>
      </c>
      <c r="B79" s="23">
        <v>62</v>
      </c>
      <c r="C79" s="23">
        <v>183</v>
      </c>
      <c r="D79" s="23">
        <v>316</v>
      </c>
      <c r="E79" s="23">
        <v>132</v>
      </c>
      <c r="F79" s="23">
        <f>SUM(B79:E79)</f>
        <v>693</v>
      </c>
    </row>
    <row r="80" spans="1:6" x14ac:dyDescent="0.25">
      <c r="A80" s="28" t="s">
        <v>0</v>
      </c>
      <c r="B80" s="65">
        <f>SUM(B75:B79)</f>
        <v>330</v>
      </c>
      <c r="C80" s="65">
        <f>SUM(C75:C79)</f>
        <v>591</v>
      </c>
      <c r="D80" s="65">
        <f>SUM(D75:D79)</f>
        <v>684</v>
      </c>
      <c r="E80" s="65">
        <f>SUM(E75:E79)</f>
        <v>219</v>
      </c>
      <c r="F80" s="24">
        <f>SUM(F75:F79)</f>
        <v>1824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5.1515151515151514E-2</v>
      </c>
      <c r="C82" s="26">
        <f>C75/C80</f>
        <v>3.3840947546531303E-2</v>
      </c>
      <c r="D82" s="26">
        <f>D75/D80</f>
        <v>1.3157894736842105E-2</v>
      </c>
      <c r="E82" s="26">
        <f>E75/E80</f>
        <v>1.8264840182648401E-2</v>
      </c>
      <c r="F82" s="21"/>
    </row>
    <row r="83" spans="1:6" x14ac:dyDescent="0.25">
      <c r="A83" s="22" t="s">
        <v>14</v>
      </c>
      <c r="B83" s="26">
        <f>B76/B80</f>
        <v>0.10303030303030303</v>
      </c>
      <c r="C83" s="26">
        <f>C76/C80</f>
        <v>6.0913705583756347E-2</v>
      </c>
      <c r="D83" s="26">
        <f>D76/D80</f>
        <v>2.7777777777777776E-2</v>
      </c>
      <c r="E83" s="26">
        <f>E76/E80</f>
        <v>2.7397260273972601E-2</v>
      </c>
      <c r="F83" s="21"/>
    </row>
    <row r="84" spans="1:6" x14ac:dyDescent="0.25">
      <c r="A84" s="22" t="s">
        <v>15</v>
      </c>
      <c r="B84" s="26">
        <f>B77/B80</f>
        <v>0.39696969696969697</v>
      </c>
      <c r="C84" s="26">
        <f>C77/C80</f>
        <v>0.26057529610829105</v>
      </c>
      <c r="D84" s="26">
        <f>D77/D80</f>
        <v>0.15497076023391812</v>
      </c>
      <c r="E84" s="26">
        <f>E77/E80</f>
        <v>0.11872146118721461</v>
      </c>
      <c r="F84" s="21"/>
    </row>
    <row r="85" spans="1:6" x14ac:dyDescent="0.25">
      <c r="A85" s="22" t="s">
        <v>16</v>
      </c>
      <c r="B85" s="26">
        <f>B78/B80</f>
        <v>0.26060606060606062</v>
      </c>
      <c r="C85" s="26">
        <f>C78/C80</f>
        <v>0.3350253807106599</v>
      </c>
      <c r="D85" s="26">
        <f>D78/D80</f>
        <v>0.34210526315789475</v>
      </c>
      <c r="E85" s="26">
        <f>E78/E80</f>
        <v>0.23287671232876711</v>
      </c>
      <c r="F85" s="21"/>
    </row>
    <row r="86" spans="1:6" x14ac:dyDescent="0.25">
      <c r="A86" s="22" t="s">
        <v>17</v>
      </c>
      <c r="B86" s="26">
        <f>B79/B80</f>
        <v>0.18787878787878787</v>
      </c>
      <c r="C86" s="26">
        <f>C79/C80</f>
        <v>0.30964467005076141</v>
      </c>
      <c r="D86" s="26">
        <f>D79/D80</f>
        <v>0.46198830409356723</v>
      </c>
      <c r="E86" s="26">
        <f>E79/E80</f>
        <v>0.60273972602739723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52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28</v>
      </c>
      <c r="C98" s="23">
        <v>10</v>
      </c>
      <c r="D98" s="23">
        <v>4</v>
      </c>
      <c r="E98" s="30">
        <v>10</v>
      </c>
      <c r="F98" s="23">
        <f>SUM(B98:E98)</f>
        <v>52</v>
      </c>
    </row>
    <row r="99" spans="1:6" x14ac:dyDescent="0.25">
      <c r="A99" s="22" t="s">
        <v>14</v>
      </c>
      <c r="B99" s="23">
        <v>48</v>
      </c>
      <c r="C99" s="23">
        <v>19</v>
      </c>
      <c r="D99" s="23">
        <v>11</v>
      </c>
      <c r="E99" s="30">
        <v>17</v>
      </c>
      <c r="F99" s="23">
        <f>SUM(B99:E99)</f>
        <v>95</v>
      </c>
    </row>
    <row r="100" spans="1:6" x14ac:dyDescent="0.25">
      <c r="A100" s="22" t="s">
        <v>15</v>
      </c>
      <c r="B100" s="23">
        <v>148</v>
      </c>
      <c r="C100" s="23">
        <v>93</v>
      </c>
      <c r="D100" s="23">
        <v>72</v>
      </c>
      <c r="E100" s="30">
        <v>106</v>
      </c>
      <c r="F100" s="23">
        <f>SUM(B100:E100)</f>
        <v>419</v>
      </c>
    </row>
    <row r="101" spans="1:6" x14ac:dyDescent="0.25">
      <c r="A101" s="22" t="s">
        <v>16</v>
      </c>
      <c r="B101" s="23">
        <v>140</v>
      </c>
      <c r="C101" s="23">
        <v>126</v>
      </c>
      <c r="D101" s="23">
        <v>96</v>
      </c>
      <c r="E101" s="30">
        <v>211</v>
      </c>
      <c r="F101" s="23">
        <f>SUM(B101:E101)</f>
        <v>573</v>
      </c>
    </row>
    <row r="102" spans="1:6" x14ac:dyDescent="0.25">
      <c r="A102" s="22" t="s">
        <v>17</v>
      </c>
      <c r="B102" s="23">
        <v>113</v>
      </c>
      <c r="C102" s="23">
        <v>154</v>
      </c>
      <c r="D102" s="23">
        <v>111</v>
      </c>
      <c r="E102" s="30">
        <v>317</v>
      </c>
      <c r="F102" s="23">
        <f>SUM(B102:E102)</f>
        <v>695</v>
      </c>
    </row>
    <row r="103" spans="1:6" x14ac:dyDescent="0.25">
      <c r="A103" s="28" t="s">
        <v>0</v>
      </c>
      <c r="B103" s="65">
        <f>SUM(B98:B102)</f>
        <v>477</v>
      </c>
      <c r="C103" s="65">
        <f>SUM(C98:C102)</f>
        <v>402</v>
      </c>
      <c r="D103" s="65">
        <f>SUM(D98:D102)</f>
        <v>294</v>
      </c>
      <c r="E103" s="65">
        <f>SUM(E98:E102)</f>
        <v>661</v>
      </c>
      <c r="F103" s="24">
        <f>SUM(F98:F102)</f>
        <v>1834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5.8700209643605873E-2</v>
      </c>
      <c r="C105" s="26">
        <f>C98/C103</f>
        <v>2.4875621890547265E-2</v>
      </c>
      <c r="D105" s="26">
        <f>D98/D103</f>
        <v>1.3605442176870748E-2</v>
      </c>
      <c r="E105" s="26">
        <f>E98/E103</f>
        <v>1.5128593040847202E-2</v>
      </c>
      <c r="F105" s="21"/>
    </row>
    <row r="106" spans="1:6" x14ac:dyDescent="0.25">
      <c r="A106" s="22" t="s">
        <v>14</v>
      </c>
      <c r="B106" s="26">
        <f>B99/B103</f>
        <v>0.10062893081761007</v>
      </c>
      <c r="C106" s="26">
        <f>C99/C103</f>
        <v>4.7263681592039801E-2</v>
      </c>
      <c r="D106" s="26">
        <f>D99/D103</f>
        <v>3.7414965986394558E-2</v>
      </c>
      <c r="E106" s="26">
        <f>E99/E103</f>
        <v>2.5718608169440244E-2</v>
      </c>
      <c r="F106" s="21"/>
    </row>
    <row r="107" spans="1:6" x14ac:dyDescent="0.25">
      <c r="A107" s="22" t="s">
        <v>15</v>
      </c>
      <c r="B107" s="26">
        <f>B100/B103</f>
        <v>0.31027253668763105</v>
      </c>
      <c r="C107" s="26">
        <f>C100/C103</f>
        <v>0.23134328358208955</v>
      </c>
      <c r="D107" s="26">
        <f>D100/D103</f>
        <v>0.24489795918367346</v>
      </c>
      <c r="E107" s="26">
        <f>E100/E103</f>
        <v>0.16036308623298035</v>
      </c>
      <c r="F107" s="21"/>
    </row>
    <row r="108" spans="1:6" x14ac:dyDescent="0.25">
      <c r="A108" s="22" t="s">
        <v>16</v>
      </c>
      <c r="B108" s="26">
        <f>B101/B103</f>
        <v>0.29350104821802936</v>
      </c>
      <c r="C108" s="26">
        <f>C101/C103</f>
        <v>0.31343283582089554</v>
      </c>
      <c r="D108" s="26">
        <f>D101/D103</f>
        <v>0.32653061224489793</v>
      </c>
      <c r="E108" s="26">
        <f>E101/E103</f>
        <v>0.31921331316187596</v>
      </c>
      <c r="F108" s="21"/>
    </row>
    <row r="109" spans="1:6" x14ac:dyDescent="0.25">
      <c r="A109" s="22" t="s">
        <v>17</v>
      </c>
      <c r="B109" s="26">
        <f>B102/B103</f>
        <v>0.23689727463312368</v>
      </c>
      <c r="C109" s="26">
        <f>C102/C103</f>
        <v>0.38308457711442784</v>
      </c>
      <c r="D109" s="26">
        <f>D102/D103</f>
        <v>0.37755102040816324</v>
      </c>
      <c r="E109" s="26">
        <f>E102/E103</f>
        <v>0.4795763993948563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2018-07-18T21:15:29Z</dcterms:modified>
</cp:coreProperties>
</file>