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<sst xmlns="http://schemas.openxmlformats.org/spreadsheetml/2006/main" count="225" uniqueCount="59">
  <si>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</si>
  <si>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</si>
  <si>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</si>
  <si>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</si>
  <si>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</si>
  <si>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</si>
  <si>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</si>
  <si>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</si>
  <si>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</si>
  <si>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</si>
  <si>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</si>
  <si>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</si>
  <si>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</si>
  <si>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</si>
  <si>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</si>
  <si>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</si>
  <si>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</si>
  <si>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</si>
  <si>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</si>
  <si>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</si>
  <si>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</si>
  <si>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</si>
  <si>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</si>
  <si>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</si>
  <si>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</si>
  <si>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</si>
  <si>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</si>
  <si>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</si>
  <si>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</si>
  <si>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</si>
  <si>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</si>
  <si>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</si>
  <si>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</si>
  <si>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</si>
  <si>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</si>
  <si>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</si>
  <si>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</si>
  <si>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</si>
  <si>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</si>
  <si>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</si>
  <si>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</si>
  <si>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</si>
  <si>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</si>
  <si>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</si>
  <si>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</si>
  <si>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Arkansas</t>
  </si>
  <si>
    <t>SY 15-16 Chronic Absence Levels Across Arkansas Schools</t>
  </si>
  <si>
    <t>SY 15-16 Chronic Absence Levels Across Arkansas Schools by Grades Served</t>
  </si>
  <si>
    <t xml:space="preserve">SY 15-16 Chronic Absence Levels Across Arkansas Schools by School Type </t>
  </si>
  <si>
    <t xml:space="preserve">SY 15-16 Chronic Absence Levels Across Arkansas Schools by Concentration of Poverty </t>
  </si>
  <si>
    <t xml:space="preserve">SY 15-16 Chronic Absence Levels Across Arkansas Schools by Locale </t>
  </si>
  <si>
    <t>SY 13-14 Chronic Absence Levels Across Arkansas Schools</t>
  </si>
  <si>
    <t xml:space="preserve">SY 13-14 Chronic Absence Levels Across Arkansas Schools by Grades Served </t>
  </si>
  <si>
    <t>SY 13-14 Chronic Absence Levels Across Arkansas Schools by School Type</t>
  </si>
  <si>
    <t xml:space="preserve">SY 13-14 Chronic Absence Levels Across Arkansas Schoos by Concentration of Poverty </t>
  </si>
  <si>
    <t xml:space="preserve">SY 13-14 Chronic Absence Levels Across Arkansas Schools by Locale </t>
  </si>
  <si>
    <t>Arkansas Schools Reporting Zero Students as Chronically Absent</t>
  </si>
  <si>
    <t>Chronic Absence Levels Across Arkansas Schools SY 15-16 Compared to SY 13-14</t>
  </si>
  <si>
    <t>Chronic Absence Levels Across Arkansas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</si>
</sst>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58</c:v>
                </c:pt>
                <c:pt idx="1">
                  <c:v>113</c:v>
                </c:pt>
                <c:pt idx="2">
                  <c:v>315</c:v>
                </c:pt>
                <c:pt idx="3">
                  <c:v>194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79</c:v>
                </c:pt>
                <c:pt idx="1">
                  <c:v>160</c:v>
                </c:pt>
                <c:pt idx="2">
                  <c:v>410</c:v>
                </c:pt>
                <c:pt idx="3">
                  <c:v>199</c:v>
                </c:pt>
                <c:pt idx="4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12501208"/>
        <c:axId val="2094875064"/>
      </c:barChart>
      <c:catAx>
        <c:axId val="2112501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875064"/>
        <c:crosses val="autoZero"/>
        <c:auto val="1"/>
        <c:lblAlgn val="ctr"/>
        <c:lblOffset val="100"/>
        <c:noMultiLvlLbl val="0"/>
      </c:catAx>
      <c:valAx>
        <c:axId val="2094875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7.0191860330799296E-3"/>
              <c:y val="0.2558208070634799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501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Arkansas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5.3003533568904596E-2</c:v>
                </c:pt>
                <c:pt idx="1">
                  <c:v>6.0606060606060608E-2</c:v>
                </c:pt>
                <c:pt idx="2">
                  <c:v>3.8834951456310676E-2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0.16607773851590105</c:v>
                </c:pt>
                <c:pt idx="1">
                  <c:v>9.6590909090909088E-2</c:v>
                </c:pt>
                <c:pt idx="2">
                  <c:v>5.3398058252427182E-2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0.29328621908127206</c:v>
                </c:pt>
                <c:pt idx="1">
                  <c:v>0.27840909090909088</c:v>
                </c:pt>
                <c:pt idx="2">
                  <c:v>0.36893203883495146</c:v>
                </c:pt>
                <c:pt idx="3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0.13780918727915195</c:v>
                </c:pt>
                <c:pt idx="1">
                  <c:v>0.1875</c:v>
                </c:pt>
                <c:pt idx="2">
                  <c:v>0.23300970873786409</c:v>
                </c:pt>
                <c:pt idx="3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0.34982332155477031</c:v>
                </c:pt>
                <c:pt idx="1">
                  <c:v>0.37689393939393939</c:v>
                </c:pt>
                <c:pt idx="2">
                  <c:v>0.30582524271844658</c:v>
                </c:pt>
                <c:pt idx="3">
                  <c:v>0.26315789473684209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734536"/>
        <c:axId val="2105313736"/>
      </c:barChart>
      <c:catAx>
        <c:axId val="2135734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13736"/>
        <c:crosses val="autoZero"/>
        <c:auto val="1"/>
        <c:lblAlgn val="ctr"/>
        <c:lblOffset val="100"/>
        <c:noMultiLvlLbl val="0"/>
      </c:catAx>
      <c:valAx>
        <c:axId val="2105313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734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6.0747663551401869E-2</c:v>
                </c:pt>
                <c:pt idx="1">
                  <c:v>9.4017094017094016E-2</c:v>
                </c:pt>
                <c:pt idx="2">
                  <c:v>6.6945606694560664E-2</c:v>
                </c:pt>
                <c:pt idx="3">
                  <c:v>3.2051282051282048E-2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0.11214953271028037</c:v>
                </c:pt>
                <c:pt idx="1">
                  <c:v>6.8376068376068383E-2</c:v>
                </c:pt>
                <c:pt idx="2">
                  <c:v>9.2050209205020925E-2</c:v>
                </c:pt>
                <c:pt idx="3">
                  <c:v>0.11752136752136752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0.38317757009345793</c:v>
                </c:pt>
                <c:pt idx="1">
                  <c:v>0.3247863247863248</c:v>
                </c:pt>
                <c:pt idx="2">
                  <c:v>0.30125523012552302</c:v>
                </c:pt>
                <c:pt idx="3">
                  <c:v>0.25854700854700857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0.17757009345794392</c:v>
                </c:pt>
                <c:pt idx="1">
                  <c:v>0.23076923076923078</c:v>
                </c:pt>
                <c:pt idx="2">
                  <c:v>0.18410041841004185</c:v>
                </c:pt>
                <c:pt idx="3">
                  <c:v>0.17948717948717949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0.26635514018691586</c:v>
                </c:pt>
                <c:pt idx="1">
                  <c:v>0.28205128205128205</c:v>
                </c:pt>
                <c:pt idx="2">
                  <c:v>0.35564853556485354</c:v>
                </c:pt>
                <c:pt idx="3">
                  <c:v>0.41239316239316237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52232"/>
        <c:axId val="2105368520"/>
      </c:barChart>
      <c:catAx>
        <c:axId val="2100452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68520"/>
        <c:crosses val="autoZero"/>
        <c:auto val="1"/>
        <c:lblAlgn val="ctr"/>
        <c:lblOffset val="100"/>
        <c:noMultiLvlLbl val="0"/>
      </c:catAx>
      <c:valAx>
        <c:axId val="2105368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52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Arkansas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5.5185537583254042E-2</c:v>
                </c:pt>
                <c:pt idx="1">
                  <c:v>0.10751665080875357</c:v>
                </c:pt>
                <c:pt idx="2">
                  <c:v>0.29971455756422455</c:v>
                </c:pt>
                <c:pt idx="3">
                  <c:v>0.18458610846812559</c:v>
                </c:pt>
                <c:pt idx="4">
                  <c:v>0.35299714557564227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7.4881516587677721E-2</c:v>
                </c:pt>
                <c:pt idx="1">
                  <c:v>0.15165876777251186</c:v>
                </c:pt>
                <c:pt idx="2">
                  <c:v>0.38862559241706163</c:v>
                </c:pt>
                <c:pt idx="3">
                  <c:v>0.18862559241706162</c:v>
                </c:pt>
                <c:pt idx="4">
                  <c:v>0.1962085308056872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383176"/>
        <c:axId val="2088536376"/>
      </c:barChart>
      <c:catAx>
        <c:axId val="2112383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536376"/>
        <c:crosses val="autoZero"/>
        <c:auto val="1"/>
        <c:lblAlgn val="ctr"/>
        <c:lblOffset val="100"/>
        <c:noMultiLvlLbl val="0"/>
      </c:catAx>
      <c:valAx>
        <c:axId val="2088536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75504815898007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2383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Arkansas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0.10941960038058991</c:v>
                </c:pt>
                <c:pt idx="1">
                  <c:v>6.7298578199052134E-2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583080"/>
        <c:axId val="2104963816"/>
      </c:barChart>
      <c:catAx>
        <c:axId val="2100583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963816"/>
        <c:crosses val="autoZero"/>
        <c:auto val="1"/>
        <c:lblAlgn val="ctr"/>
        <c:lblOffset val="100"/>
        <c:noMultiLvlLbl val="0"/>
      </c:catAx>
      <c:valAx>
        <c:axId val="210496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434081053206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83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087231240738896E-2"/>
          <c:y val="0.20588614799477101"/>
          <c:w val="0.89374339653756496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3.7037037037037035E-2</c:v>
                </c:pt>
                <c:pt idx="1">
                  <c:v>4.2253521126760563E-2</c:v>
                </c:pt>
                <c:pt idx="2">
                  <c:v>0.15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0.14230019493177387</c:v>
                </c:pt>
                <c:pt idx="1">
                  <c:v>0.12676056338028169</c:v>
                </c:pt>
                <c:pt idx="2">
                  <c:v>0.19642857142857142</c:v>
                </c:pt>
                <c:pt idx="3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0.43859649122807015</c:v>
                </c:pt>
                <c:pt idx="1">
                  <c:v>0.40845070422535212</c:v>
                </c:pt>
                <c:pt idx="2">
                  <c:v>0.29285714285714287</c:v>
                </c:pt>
                <c:pt idx="3">
                  <c:v>0.40625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0.20662768031189083</c:v>
                </c:pt>
                <c:pt idx="1">
                  <c:v>0.2300469483568075</c:v>
                </c:pt>
                <c:pt idx="2">
                  <c:v>0.12857142857142856</c:v>
                </c:pt>
                <c:pt idx="3">
                  <c:v>0.21875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0.17543859649122806</c:v>
                </c:pt>
                <c:pt idx="1">
                  <c:v>0.19248826291079812</c:v>
                </c:pt>
                <c:pt idx="2">
                  <c:v>0.23214285714285715</c:v>
                </c:pt>
                <c:pt idx="3">
                  <c:v>0.21875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754504"/>
        <c:axId val="2132379128"/>
      </c:barChart>
      <c:catAx>
        <c:axId val="2139754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379128"/>
        <c:crosses val="autoZero"/>
        <c:auto val="1"/>
        <c:lblAlgn val="ctr"/>
        <c:lblOffset val="100"/>
        <c:noMultiLvlLbl val="0"/>
      </c:catAx>
      <c:valAx>
        <c:axId val="2132379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7545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6.815968841285297E-2</c:v>
                </c:pt>
                <c:pt idx="1">
                  <c:v>0.25</c:v>
                </c:pt>
                <c:pt idx="2">
                  <c:v>0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0.15189873417721519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0.39532619279454723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0.19279454722492698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0.19182083739045763</c:v>
                </c:pt>
                <c:pt idx="1">
                  <c:v>0.5</c:v>
                </c:pt>
                <c:pt idx="2">
                  <c:v>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064632"/>
        <c:axId val="2113326856"/>
      </c:barChart>
      <c:catAx>
        <c:axId val="2144064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326856"/>
        <c:crosses val="autoZero"/>
        <c:auto val="1"/>
        <c:lblAlgn val="ctr"/>
        <c:lblOffset val="100"/>
        <c:noMultiLvlLbl val="0"/>
      </c:catAx>
      <c:valAx>
        <c:axId val="2113326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064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Arkansas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9.9150141643059492E-2</c:v>
                </c:pt>
                <c:pt idx="1">
                  <c:v>6.623931623931624E-2</c:v>
                </c:pt>
                <c:pt idx="2">
                  <c:v>3.6842105263157891E-2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0.16713881019830029</c:v>
                </c:pt>
                <c:pt idx="1">
                  <c:v>0.14957264957264957</c:v>
                </c:pt>
                <c:pt idx="2">
                  <c:v>0.1368421052631579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0.40226628895184136</c:v>
                </c:pt>
                <c:pt idx="1">
                  <c:v>0.3995726495726496</c:v>
                </c:pt>
                <c:pt idx="2">
                  <c:v>0.38421052631578945</c:v>
                </c:pt>
                <c:pt idx="3">
                  <c:v>0.22727272727272727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0.15297450424929179</c:v>
                </c:pt>
                <c:pt idx="1">
                  <c:v>0.1858974358974359</c:v>
                </c:pt>
                <c:pt idx="2">
                  <c:v>0.23684210526315788</c:v>
                </c:pt>
                <c:pt idx="3">
                  <c:v>0.54545454545454541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0.17847025495750707</c:v>
                </c:pt>
                <c:pt idx="1">
                  <c:v>0.19871794871794871</c:v>
                </c:pt>
                <c:pt idx="2">
                  <c:v>0.20526315789473684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4735240"/>
        <c:axId val="2086726408"/>
      </c:barChart>
      <c:catAx>
        <c:axId val="2144735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726408"/>
        <c:crosses val="autoZero"/>
        <c:auto val="1"/>
        <c:lblAlgn val="ctr"/>
        <c:lblOffset val="100"/>
        <c:noMultiLvlLbl val="0"/>
      </c:catAx>
      <c:valAx>
        <c:axId val="2086726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7352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8.1081081081081086E-2</c:v>
                </c:pt>
                <c:pt idx="1">
                  <c:v>7.43801652892562E-2</c:v>
                </c:pt>
                <c:pt idx="2">
                  <c:v>8.296943231441048E-2</c:v>
                </c:pt>
                <c:pt idx="3">
                  <c:v>5.9957173447537475E-2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0.11261261261261261</c:v>
                </c:pt>
                <c:pt idx="1">
                  <c:v>0.16528925619834711</c:v>
                </c:pt>
                <c:pt idx="2">
                  <c:v>0.12663755458515283</c:v>
                </c:pt>
                <c:pt idx="3">
                  <c:v>0.17773019271948609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0.44144144144144143</c:v>
                </c:pt>
                <c:pt idx="1">
                  <c:v>0.46280991735537191</c:v>
                </c:pt>
                <c:pt idx="2">
                  <c:v>0.37991266375545851</c:v>
                </c:pt>
                <c:pt idx="3">
                  <c:v>0.35546038543897218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0.20270270270270271</c:v>
                </c:pt>
                <c:pt idx="1">
                  <c:v>0.21487603305785125</c:v>
                </c:pt>
                <c:pt idx="2">
                  <c:v>0.1965065502183406</c:v>
                </c:pt>
                <c:pt idx="3">
                  <c:v>0.17558886509635974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0.16216216216216217</c:v>
                </c:pt>
                <c:pt idx="1">
                  <c:v>8.2644628099173556E-2</c:v>
                </c:pt>
                <c:pt idx="2">
                  <c:v>0.21397379912663755</c:v>
                </c:pt>
                <c:pt idx="3">
                  <c:v>0.23126338329764454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936632"/>
        <c:axId val="2132657544"/>
      </c:barChart>
      <c:catAx>
        <c:axId val="2139936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57544"/>
        <c:crosses val="autoZero"/>
        <c:auto val="1"/>
        <c:lblAlgn val="ctr"/>
        <c:lblOffset val="100"/>
        <c:noMultiLvlLbl val="0"/>
      </c:catAx>
      <c:valAx>
        <c:axId val="2132657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36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286938422037904E-2"/>
          <c:y val="0.20588614799477101"/>
          <c:w val="0.88054368935626703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2.6666666666666668E-2</c:v>
                </c:pt>
                <c:pt idx="1">
                  <c:v>5.1401869158878503E-2</c:v>
                </c:pt>
                <c:pt idx="2">
                  <c:v>9.9236641221374045E-2</c:v>
                </c:pt>
                <c:pt idx="3">
                  <c:v>0.10810810810810811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0.10285714285714286</c:v>
                </c:pt>
                <c:pt idx="1">
                  <c:v>0.11214953271028037</c:v>
                </c:pt>
                <c:pt idx="2">
                  <c:v>0.10687022900763359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0.33904761904761904</c:v>
                </c:pt>
                <c:pt idx="1">
                  <c:v>0.28037383177570091</c:v>
                </c:pt>
                <c:pt idx="2">
                  <c:v>0.25190839694656486</c:v>
                </c:pt>
                <c:pt idx="3">
                  <c:v>0.24324324324324326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0.19047619047619047</c:v>
                </c:pt>
                <c:pt idx="1">
                  <c:v>0.19626168224299065</c:v>
                </c:pt>
                <c:pt idx="2">
                  <c:v>0.1717557251908397</c:v>
                </c:pt>
                <c:pt idx="3">
                  <c:v>0.16216216216216217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0.34095238095238095</c:v>
                </c:pt>
                <c:pt idx="1">
                  <c:v>0.35981308411214952</c:v>
                </c:pt>
                <c:pt idx="2">
                  <c:v>0.37022900763358779</c:v>
                </c:pt>
                <c:pt idx="3">
                  <c:v>0.40540540540540543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738552"/>
        <c:axId val="-2112713224"/>
      </c:barChart>
      <c:catAx>
        <c:axId val="211373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713224"/>
        <c:crosses val="autoZero"/>
        <c:auto val="1"/>
        <c:lblAlgn val="ctr"/>
        <c:lblOffset val="100"/>
        <c:noMultiLvlLbl val="0"/>
      </c:catAx>
      <c:valAx>
        <c:axId val="-2112713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7549320191984E-2"/>
              <c:y val="0.36911635720421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738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Arkansas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4.9707602339181284E-2</c:v>
                </c:pt>
                <c:pt idx="1">
                  <c:v>0.5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0.10428849902534112</c:v>
                </c:pt>
                <c:pt idx="1">
                  <c:v>0.25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0.30506822612085771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0.1871345029239766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0.35380116959064328</c:v>
                </c:pt>
                <c:pt idx="1">
                  <c:v>0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8022264"/>
        <c:axId val="2138129832"/>
      </c:barChart>
      <c:catAx>
        <c:axId val="-2118022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129832"/>
        <c:crosses val="autoZero"/>
        <c:auto val="1"/>
        <c:lblAlgn val="ctr"/>
        <c:lblOffset val="100"/>
        <c:noMultiLvlLbl val="0"/>
      </c:catAx>
      <c:valAx>
        <c:axId val="2138129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372856621670896E-3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022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6" zoomScale="75" zoomScaleNormal="75" zoomScalePageLayoutView="75" workbookViewId="0">
      <selection activeCell="E31" sqref="E3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58</v>
      </c>
      <c r="C15" s="55">
        <v>79</v>
      </c>
      <c r="D15" s="56">
        <f t="shared" ref="D15:D20" si="0">C15-B15</f>
        <v>21</v>
      </c>
      <c r="F15" s="1"/>
    </row>
    <row r="16" spans="1:6" ht="15.75" x14ac:dyDescent="0.25">
      <c r="A16" s="54" t="s">
        <v>14</v>
      </c>
      <c r="B16" s="55">
        <v>113</v>
      </c>
      <c r="C16" s="55">
        <v>160</v>
      </c>
      <c r="D16" s="56">
        <f t="shared" si="0"/>
        <v>47</v>
      </c>
      <c r="F16" s="1"/>
    </row>
    <row r="17" spans="1:6" ht="15.75" x14ac:dyDescent="0.25">
      <c r="A17" s="54" t="s">
        <v>15</v>
      </c>
      <c r="B17" s="55">
        <v>315</v>
      </c>
      <c r="C17" s="55">
        <v>410</v>
      </c>
      <c r="D17" s="56">
        <f t="shared" si="0"/>
        <v>95</v>
      </c>
      <c r="F17" s="1"/>
    </row>
    <row r="18" spans="1:6" ht="15.75" x14ac:dyDescent="0.25">
      <c r="A18" s="54" t="s">
        <v>16</v>
      </c>
      <c r="B18" s="55">
        <v>194</v>
      </c>
      <c r="C18" s="55">
        <v>199</v>
      </c>
      <c r="D18" s="56">
        <f t="shared" si="0"/>
        <v>5</v>
      </c>
      <c r="F18" s="1"/>
    </row>
    <row r="19" spans="1:6" ht="15.75" x14ac:dyDescent="0.25">
      <c r="A19" s="54" t="s">
        <v>17</v>
      </c>
      <c r="B19" s="55">
        <v>371</v>
      </c>
      <c r="C19" s="55">
        <v>207</v>
      </c>
      <c r="D19" s="56">
        <f t="shared" si="0"/>
        <v>-164</v>
      </c>
      <c r="F19" s="1"/>
    </row>
    <row r="20" spans="1:6" ht="15.75" x14ac:dyDescent="0.25">
      <c r="A20" s="57" t="s">
        <v>0</v>
      </c>
      <c r="B20" s="67">
        <f>SUM(B15:B19)</f>
        <v>1051</v>
      </c>
      <c r="C20" s="67">
        <f>SUM(C15:C19)</f>
        <v>1055</v>
      </c>
      <c r="D20" s="57">
        <f t="shared" si="0"/>
        <v>4</v>
      </c>
    </row>
    <row r="31" spans="1:6" ht="31.5" x14ac:dyDescent="0.25">
      <c r="A31" s="51" t="s">
        <v>58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5.5185537583254042E-2</v>
      </c>
      <c r="C32" s="58">
        <f>C15/C20</f>
        <v>7.4881516587677721E-2</v>
      </c>
      <c r="D32" s="59">
        <f>C32-B32</f>
        <v>1.9695979004423679E-2</v>
      </c>
    </row>
    <row r="33" spans="1:6" ht="15.75" x14ac:dyDescent="0.25">
      <c r="A33" s="54" t="s">
        <v>14</v>
      </c>
      <c r="B33" s="58">
        <f>B16/B20</f>
        <v>0.10751665080875357</v>
      </c>
      <c r="C33" s="58">
        <f>C16/C20</f>
        <v>0.15165876777251186</v>
      </c>
      <c r="D33" s="59">
        <f>C33-B33</f>
        <v>4.4142116963758291E-2</v>
      </c>
    </row>
    <row r="34" spans="1:6" ht="15.75" x14ac:dyDescent="0.25">
      <c r="A34" s="54" t="s">
        <v>15</v>
      </c>
      <c r="B34" s="58">
        <f>B17/B20</f>
        <v>0.29971455756422455</v>
      </c>
      <c r="C34" s="58">
        <f>C17/C20</f>
        <v>0.38862559241706163</v>
      </c>
      <c r="D34" s="59">
        <f>C34-B34</f>
        <v>8.8911034852837079E-2</v>
      </c>
    </row>
    <row r="35" spans="1:6" ht="15.75" x14ac:dyDescent="0.25">
      <c r="A35" s="54" t="s">
        <v>16</v>
      </c>
      <c r="B35" s="58">
        <f>B18/B20</f>
        <v>0.18458610846812559</v>
      </c>
      <c r="C35" s="58">
        <f>C18/C20</f>
        <v>0.18862559241706162</v>
      </c>
      <c r="D35" s="59">
        <f>C35-B35</f>
        <v>4.0394839489360235E-3</v>
      </c>
    </row>
    <row r="36" spans="1:6" ht="15.75" x14ac:dyDescent="0.25">
      <c r="A36" s="54" t="s">
        <v>17</v>
      </c>
      <c r="B36" s="58">
        <f>B19/B20</f>
        <v>0.35299714557564227</v>
      </c>
      <c r="C36" s="58">
        <f>C19/C20</f>
        <v>0.1962085308056872</v>
      </c>
      <c r="D36" s="59">
        <f>C36-B36</f>
        <v>-0.15678861476995506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56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1051</v>
      </c>
      <c r="C49" s="61">
        <v>1055</v>
      </c>
    </row>
    <row r="50" spans="1:3" s="62" customFormat="1" ht="31.5" x14ac:dyDescent="0.25">
      <c r="A50" s="60" t="s">
        <v>36</v>
      </c>
      <c r="B50" s="61">
        <v>115</v>
      </c>
      <c r="C50" s="61">
        <v>71</v>
      </c>
    </row>
    <row r="51" spans="1:3" s="62" customFormat="1" ht="31.5" x14ac:dyDescent="0.25">
      <c r="A51" s="60" t="s">
        <v>38</v>
      </c>
      <c r="B51" s="63">
        <f>B50/B49</f>
        <v>0.10941960038058991</v>
      </c>
      <c r="C51" s="63">
        <f>C50/C49</f>
        <v>6.7298578199052134E-2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79</v>
      </c>
      <c r="C10" s="31">
        <v>31968</v>
      </c>
      <c r="D10" s="31">
        <v>12507</v>
      </c>
      <c r="E10" s="33">
        <f>C10/C15</f>
        <v>6.6228979736434851E-2</v>
      </c>
      <c r="F10" s="33">
        <f>D10/D15</f>
        <v>0.1820842068483578</v>
      </c>
    </row>
    <row r="11" spans="1:6" x14ac:dyDescent="0.25">
      <c r="A11" s="6" t="s">
        <v>14</v>
      </c>
      <c r="B11" s="31">
        <v>160</v>
      </c>
      <c r="C11" s="31">
        <v>76385</v>
      </c>
      <c r="D11" s="31">
        <v>17949</v>
      </c>
      <c r="E11" s="33">
        <f>C11/C15</f>
        <v>0.15824889317966642</v>
      </c>
      <c r="F11" s="33">
        <f>D11/D15</f>
        <v>0.26131201956673655</v>
      </c>
    </row>
    <row r="12" spans="1:6" x14ac:dyDescent="0.25">
      <c r="A12" s="6" t="s">
        <v>15</v>
      </c>
      <c r="B12" s="31">
        <v>410</v>
      </c>
      <c r="C12" s="31">
        <v>199204</v>
      </c>
      <c r="D12" s="31">
        <v>29365</v>
      </c>
      <c r="E12" s="33">
        <f>C12/C15</f>
        <v>0.41269637385562963</v>
      </c>
      <c r="F12" s="33">
        <f>D12/D15</f>
        <v>0.42751281155369203</v>
      </c>
    </row>
    <row r="13" spans="1:6" x14ac:dyDescent="0.25">
      <c r="A13" s="6" t="s">
        <v>16</v>
      </c>
      <c r="B13" s="31">
        <v>199</v>
      </c>
      <c r="C13" s="31">
        <v>93949</v>
      </c>
      <c r="D13" s="31">
        <v>7248</v>
      </c>
      <c r="E13" s="33">
        <f>C13/C15</f>
        <v>0.194636712251574</v>
      </c>
      <c r="F13" s="33">
        <f>D13/D15</f>
        <v>0.10552061495457722</v>
      </c>
    </row>
    <row r="14" spans="1:6" x14ac:dyDescent="0.25">
      <c r="A14" s="6" t="s">
        <v>17</v>
      </c>
      <c r="B14" s="32">
        <v>207</v>
      </c>
      <c r="C14" s="32">
        <v>81183</v>
      </c>
      <c r="D14" s="32">
        <v>1619</v>
      </c>
      <c r="E14" s="33">
        <f>C14/C15</f>
        <v>0.16818904097669513</v>
      </c>
      <c r="F14" s="33">
        <f>D14/D15</f>
        <v>2.3570347076636383E-2</v>
      </c>
    </row>
    <row r="15" spans="1:6" x14ac:dyDescent="0.25">
      <c r="A15" s="4" t="s">
        <v>0</v>
      </c>
      <c r="B15" s="65">
        <f>SUM(B10:B14)</f>
        <v>1055</v>
      </c>
      <c r="C15" s="65">
        <f>SUM(C10:C14)</f>
        <v>482689</v>
      </c>
      <c r="D15" s="65">
        <f>SUM(D10:D14)</f>
        <v>68688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19</v>
      </c>
      <c r="C29" s="9">
        <v>9</v>
      </c>
      <c r="D29" s="18">
        <v>42</v>
      </c>
      <c r="E29" s="3">
        <v>4</v>
      </c>
      <c r="F29" s="23">
        <f>SUM(B29:E29)</f>
        <v>74</v>
      </c>
      <c r="G29" s="15"/>
    </row>
    <row r="30" spans="1:7" x14ac:dyDescent="0.25">
      <c r="A30" s="6" t="s">
        <v>14</v>
      </c>
      <c r="B30" s="9">
        <v>73</v>
      </c>
      <c r="C30" s="9">
        <v>27</v>
      </c>
      <c r="D30" s="18">
        <v>55</v>
      </c>
      <c r="E30" s="3">
        <v>1</v>
      </c>
      <c r="F30" s="23">
        <f>SUM(B30:E30)</f>
        <v>156</v>
      </c>
      <c r="G30" s="15"/>
    </row>
    <row r="31" spans="1:7" x14ac:dyDescent="0.25">
      <c r="A31" s="6" t="s">
        <v>15</v>
      </c>
      <c r="B31" s="9">
        <v>225</v>
      </c>
      <c r="C31" s="9">
        <v>87</v>
      </c>
      <c r="D31" s="18">
        <v>82</v>
      </c>
      <c r="E31" s="3">
        <v>13</v>
      </c>
      <c r="F31" s="23">
        <f>SUM(B31:E31)</f>
        <v>407</v>
      </c>
      <c r="G31" s="15"/>
    </row>
    <row r="32" spans="1:7" x14ac:dyDescent="0.25">
      <c r="A32" s="6" t="s">
        <v>16</v>
      </c>
      <c r="B32" s="9">
        <v>106</v>
      </c>
      <c r="C32" s="9">
        <v>49</v>
      </c>
      <c r="D32" s="18">
        <v>36</v>
      </c>
      <c r="E32" s="3">
        <v>7</v>
      </c>
      <c r="F32" s="23">
        <f>SUM(B32:E32)</f>
        <v>198</v>
      </c>
      <c r="G32" s="15"/>
    </row>
    <row r="33" spans="1:9" x14ac:dyDescent="0.25">
      <c r="A33" s="6" t="s">
        <v>17</v>
      </c>
      <c r="B33" s="9">
        <v>90</v>
      </c>
      <c r="C33" s="9">
        <v>41</v>
      </c>
      <c r="D33" s="18">
        <v>65</v>
      </c>
      <c r="E33" s="3">
        <v>7</v>
      </c>
      <c r="F33" s="23">
        <f>SUM(B33:E33)</f>
        <v>203</v>
      </c>
      <c r="G33" s="15"/>
    </row>
    <row r="34" spans="1:9" x14ac:dyDescent="0.25">
      <c r="A34" s="8" t="s">
        <v>0</v>
      </c>
      <c r="B34" s="65">
        <f>SUM(B29:B33)</f>
        <v>513</v>
      </c>
      <c r="C34" s="65">
        <f>SUM(C29:C33)</f>
        <v>213</v>
      </c>
      <c r="D34" s="65">
        <f>SUM(D29:D33)</f>
        <v>280</v>
      </c>
      <c r="E34" s="65">
        <f>SUM(E29:E33)</f>
        <v>32</v>
      </c>
      <c r="F34" s="24">
        <f>SUM(F29:F33)</f>
        <v>1038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3.7037037037037035E-2</v>
      </c>
      <c r="C36" s="5">
        <f>C29/C34</f>
        <v>4.2253521126760563E-2</v>
      </c>
      <c r="D36" s="5">
        <f>D29/D34</f>
        <v>0.15</v>
      </c>
      <c r="E36" s="5">
        <f>E29/E34</f>
        <v>0.125</v>
      </c>
    </row>
    <row r="37" spans="1:9" x14ac:dyDescent="0.25">
      <c r="A37" s="6" t="s">
        <v>14</v>
      </c>
      <c r="B37" s="5">
        <f>B30/B34</f>
        <v>0.14230019493177387</v>
      </c>
      <c r="C37" s="5">
        <f>C30/C34</f>
        <v>0.12676056338028169</v>
      </c>
      <c r="D37" s="5">
        <f>D30/D34</f>
        <v>0.19642857142857142</v>
      </c>
      <c r="E37" s="5">
        <f>E30/E34</f>
        <v>3.125E-2</v>
      </c>
    </row>
    <row r="38" spans="1:9" x14ac:dyDescent="0.25">
      <c r="A38" s="6" t="s">
        <v>15</v>
      </c>
      <c r="B38" s="5">
        <f>B31/B34</f>
        <v>0.43859649122807015</v>
      </c>
      <c r="C38" s="5">
        <f>C31/C34</f>
        <v>0.40845070422535212</v>
      </c>
      <c r="D38" s="5">
        <f>D31/D34</f>
        <v>0.29285714285714287</v>
      </c>
      <c r="E38" s="5">
        <f>E31/E34</f>
        <v>0.40625</v>
      </c>
    </row>
    <row r="39" spans="1:9" x14ac:dyDescent="0.25">
      <c r="A39" s="6" t="s">
        <v>16</v>
      </c>
      <c r="B39" s="5">
        <f>B32/B34</f>
        <v>0.20662768031189083</v>
      </c>
      <c r="C39" s="5">
        <f>C32/C34</f>
        <v>0.2300469483568075</v>
      </c>
      <c r="D39" s="5">
        <f>D32/D34</f>
        <v>0.12857142857142856</v>
      </c>
      <c r="E39" s="5">
        <f>E32/E34</f>
        <v>0.21875</v>
      </c>
    </row>
    <row r="40" spans="1:9" x14ac:dyDescent="0.25">
      <c r="A40" s="6" t="s">
        <v>17</v>
      </c>
      <c r="B40" s="5">
        <f>B33/B34</f>
        <v>0.17543859649122806</v>
      </c>
      <c r="C40" s="5">
        <f>C33/C34</f>
        <v>0.19248826291079812</v>
      </c>
      <c r="D40" s="5">
        <f>D33/D34</f>
        <v>0.23214285714285715</v>
      </c>
      <c r="E40" s="5">
        <f>E33/E34</f>
        <v>0.21875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48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70</v>
      </c>
      <c r="C52" s="23">
        <v>1</v>
      </c>
      <c r="D52" s="23">
        <v>0</v>
      </c>
      <c r="E52" s="23">
        <v>3</v>
      </c>
      <c r="F52" s="23">
        <f>SUM(B52:E52)</f>
        <v>74</v>
      </c>
    </row>
    <row r="53" spans="1:6" x14ac:dyDescent="0.25">
      <c r="A53" s="22" t="s">
        <v>14</v>
      </c>
      <c r="B53" s="23">
        <v>156</v>
      </c>
      <c r="C53" s="23">
        <v>1</v>
      </c>
      <c r="D53" s="23">
        <v>0</v>
      </c>
      <c r="E53" s="23">
        <v>0</v>
      </c>
      <c r="F53" s="23">
        <f>SUM(B53:E53)</f>
        <v>157</v>
      </c>
    </row>
    <row r="54" spans="1:6" x14ac:dyDescent="0.25">
      <c r="A54" s="22" t="s">
        <v>15</v>
      </c>
      <c r="B54" s="23">
        <v>406</v>
      </c>
      <c r="C54" s="23">
        <v>0</v>
      </c>
      <c r="D54" s="23">
        <v>0</v>
      </c>
      <c r="E54" s="23">
        <v>1</v>
      </c>
      <c r="F54" s="23">
        <f>SUM(B54:E54)</f>
        <v>407</v>
      </c>
    </row>
    <row r="55" spans="1:6" x14ac:dyDescent="0.25">
      <c r="A55" s="22" t="s">
        <v>16</v>
      </c>
      <c r="B55" s="23">
        <v>198</v>
      </c>
      <c r="C55" s="23">
        <v>0</v>
      </c>
      <c r="D55" s="23">
        <v>0</v>
      </c>
      <c r="E55" s="23">
        <v>0</v>
      </c>
      <c r="F55" s="23">
        <f>SUM(B55:E55)</f>
        <v>198</v>
      </c>
    </row>
    <row r="56" spans="1:6" x14ac:dyDescent="0.25">
      <c r="A56" s="22" t="s">
        <v>17</v>
      </c>
      <c r="B56" s="23">
        <v>197</v>
      </c>
      <c r="C56" s="23">
        <v>2</v>
      </c>
      <c r="D56" s="23">
        <v>3</v>
      </c>
      <c r="E56" s="23">
        <v>1</v>
      </c>
      <c r="F56" s="23">
        <f>SUM(B56:E56)</f>
        <v>203</v>
      </c>
    </row>
    <row r="57" spans="1:6" x14ac:dyDescent="0.25">
      <c r="A57" s="24" t="s">
        <v>0</v>
      </c>
      <c r="B57" s="65">
        <f>SUM(B52:B56)</f>
        <v>1027</v>
      </c>
      <c r="C57" s="65">
        <f>SUM(C52:C56)</f>
        <v>4</v>
      </c>
      <c r="D57" s="65">
        <f>SUM(D52:D56)</f>
        <v>3</v>
      </c>
      <c r="E57" s="65">
        <f>SUM(E52:E56)</f>
        <v>5</v>
      </c>
      <c r="F57" s="24">
        <f>SUM(F52:F56)</f>
        <v>1039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6.815968841285297E-2</v>
      </c>
      <c r="C59" s="26">
        <f>C52/C57</f>
        <v>0.25</v>
      </c>
      <c r="D59" s="26">
        <f>D52/D57</f>
        <v>0</v>
      </c>
      <c r="E59" s="26">
        <f>E52/E57</f>
        <v>0.6</v>
      </c>
      <c r="F59" s="21"/>
    </row>
    <row r="60" spans="1:6" x14ac:dyDescent="0.25">
      <c r="A60" s="22" t="s">
        <v>14</v>
      </c>
      <c r="B60" s="26">
        <f>B53/B57</f>
        <v>0.15189873417721519</v>
      </c>
      <c r="C60" s="26">
        <f>C53/C57</f>
        <v>0.25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0.39532619279454723</v>
      </c>
      <c r="C61" s="26">
        <f>C54/C57</f>
        <v>0</v>
      </c>
      <c r="D61" s="26">
        <f>D54/D57</f>
        <v>0</v>
      </c>
      <c r="E61" s="26">
        <f>E54/E57</f>
        <v>0.2</v>
      </c>
      <c r="F61" s="21"/>
    </row>
    <row r="62" spans="1:6" x14ac:dyDescent="0.25">
      <c r="A62" s="22" t="s">
        <v>16</v>
      </c>
      <c r="B62" s="26">
        <f>B55/B57</f>
        <v>0.19279454722492698</v>
      </c>
      <c r="C62" s="26">
        <f>C55/C57</f>
        <v>0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0.19182083739045763</v>
      </c>
      <c r="C63" s="26">
        <f>C56/C57</f>
        <v>0.5</v>
      </c>
      <c r="D63" s="26">
        <f>D56/D57</f>
        <v>1</v>
      </c>
      <c r="E63" s="26">
        <f>E56/E57</f>
        <v>0.2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49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35</v>
      </c>
      <c r="C75" s="23">
        <v>31</v>
      </c>
      <c r="D75" s="23">
        <v>7</v>
      </c>
      <c r="E75" s="23">
        <v>1</v>
      </c>
      <c r="F75" s="23">
        <f>SUM(B75:E75)</f>
        <v>74</v>
      </c>
    </row>
    <row r="76" spans="1:6" x14ac:dyDescent="0.25">
      <c r="A76" s="22" t="s">
        <v>14</v>
      </c>
      <c r="B76" s="23">
        <v>59</v>
      </c>
      <c r="C76" s="23">
        <v>70</v>
      </c>
      <c r="D76" s="23">
        <v>26</v>
      </c>
      <c r="E76" s="23">
        <v>1</v>
      </c>
      <c r="F76" s="23">
        <f>SUM(B76:E76)</f>
        <v>156</v>
      </c>
    </row>
    <row r="77" spans="1:6" x14ac:dyDescent="0.25">
      <c r="A77" s="22" t="s">
        <v>15</v>
      </c>
      <c r="B77" s="23">
        <v>142</v>
      </c>
      <c r="C77" s="23">
        <v>187</v>
      </c>
      <c r="D77" s="23">
        <v>73</v>
      </c>
      <c r="E77" s="23">
        <v>5</v>
      </c>
      <c r="F77" s="23">
        <f>SUM(B77:E77)</f>
        <v>407</v>
      </c>
    </row>
    <row r="78" spans="1:6" x14ac:dyDescent="0.25">
      <c r="A78" s="22" t="s">
        <v>16</v>
      </c>
      <c r="B78" s="23">
        <v>54</v>
      </c>
      <c r="C78" s="23">
        <v>87</v>
      </c>
      <c r="D78" s="23">
        <v>45</v>
      </c>
      <c r="E78" s="23">
        <v>12</v>
      </c>
      <c r="F78" s="23">
        <f>SUM(B78:E78)</f>
        <v>198</v>
      </c>
    </row>
    <row r="79" spans="1:6" x14ac:dyDescent="0.25">
      <c r="A79" s="22" t="s">
        <v>17</v>
      </c>
      <c r="B79" s="23">
        <v>63</v>
      </c>
      <c r="C79" s="23">
        <v>93</v>
      </c>
      <c r="D79" s="23">
        <v>39</v>
      </c>
      <c r="E79" s="23">
        <v>3</v>
      </c>
      <c r="F79" s="23">
        <f>SUM(B79:E79)</f>
        <v>198</v>
      </c>
    </row>
    <row r="80" spans="1:6" x14ac:dyDescent="0.25">
      <c r="A80" s="28" t="s">
        <v>0</v>
      </c>
      <c r="B80" s="65">
        <f>SUM(B75:B79)</f>
        <v>353</v>
      </c>
      <c r="C80" s="65">
        <f>SUM(C75:C79)</f>
        <v>468</v>
      </c>
      <c r="D80" s="65">
        <f>SUM(D75:D79)</f>
        <v>190</v>
      </c>
      <c r="E80" s="65">
        <f>SUM(E75:E79)</f>
        <v>22</v>
      </c>
      <c r="F80" s="24">
        <f>SUM(F75:F79)</f>
        <v>1033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9.9150141643059492E-2</v>
      </c>
      <c r="C82" s="26">
        <f>C75/C80</f>
        <v>6.623931623931624E-2</v>
      </c>
      <c r="D82" s="26">
        <f>D75/D80</f>
        <v>3.6842105263157891E-2</v>
      </c>
      <c r="E82" s="26">
        <f>E75/E80</f>
        <v>4.5454545454545456E-2</v>
      </c>
      <c r="F82" s="21"/>
    </row>
    <row r="83" spans="1:6" x14ac:dyDescent="0.25">
      <c r="A83" s="22" t="s">
        <v>14</v>
      </c>
      <c r="B83" s="26">
        <f>B76/B80</f>
        <v>0.16713881019830029</v>
      </c>
      <c r="C83" s="26">
        <f>C76/C80</f>
        <v>0.14957264957264957</v>
      </c>
      <c r="D83" s="26">
        <f>D76/D80</f>
        <v>0.1368421052631579</v>
      </c>
      <c r="E83" s="26">
        <f>E76/E80</f>
        <v>4.5454545454545456E-2</v>
      </c>
      <c r="F83" s="21"/>
    </row>
    <row r="84" spans="1:6" x14ac:dyDescent="0.25">
      <c r="A84" s="22" t="s">
        <v>15</v>
      </c>
      <c r="B84" s="26">
        <f>B77/B80</f>
        <v>0.40226628895184136</v>
      </c>
      <c r="C84" s="26">
        <f>C77/C80</f>
        <v>0.3995726495726496</v>
      </c>
      <c r="D84" s="26">
        <f>D77/D80</f>
        <v>0.38421052631578945</v>
      </c>
      <c r="E84" s="26">
        <f>E77/E80</f>
        <v>0.22727272727272727</v>
      </c>
      <c r="F84" s="21"/>
    </row>
    <row r="85" spans="1:6" x14ac:dyDescent="0.25">
      <c r="A85" s="22" t="s">
        <v>16</v>
      </c>
      <c r="B85" s="26">
        <f>B78/B80</f>
        <v>0.15297450424929179</v>
      </c>
      <c r="C85" s="26">
        <f>C78/C80</f>
        <v>0.1858974358974359</v>
      </c>
      <c r="D85" s="26">
        <f>D78/D80</f>
        <v>0.23684210526315788</v>
      </c>
      <c r="E85" s="26">
        <f>E78/E80</f>
        <v>0.54545454545454541</v>
      </c>
      <c r="F85" s="21"/>
    </row>
    <row r="86" spans="1:6" x14ac:dyDescent="0.25">
      <c r="A86" s="22" t="s">
        <v>17</v>
      </c>
      <c r="B86" s="26">
        <f>B79/B80</f>
        <v>0.17847025495750707</v>
      </c>
      <c r="C86" s="26">
        <f>C79/C80</f>
        <v>0.19871794871794871</v>
      </c>
      <c r="D86" s="26">
        <f>D79/D80</f>
        <v>0.20526315789473684</v>
      </c>
      <c r="E86" s="26">
        <f>E79/E80</f>
        <v>0.13636363636363635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50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18</v>
      </c>
      <c r="C98" s="23">
        <v>9</v>
      </c>
      <c r="D98" s="23">
        <v>19</v>
      </c>
      <c r="E98" s="30">
        <v>28</v>
      </c>
      <c r="F98" s="23">
        <f>SUM(B98:E98)</f>
        <v>74</v>
      </c>
    </row>
    <row r="99" spans="1:6" x14ac:dyDescent="0.25">
      <c r="A99" s="22" t="s">
        <v>14</v>
      </c>
      <c r="B99" s="23">
        <v>25</v>
      </c>
      <c r="C99" s="23">
        <v>20</v>
      </c>
      <c r="D99" s="23">
        <v>29</v>
      </c>
      <c r="E99" s="30">
        <v>83</v>
      </c>
      <c r="F99" s="23">
        <f>SUM(B99:E99)</f>
        <v>157</v>
      </c>
    </row>
    <row r="100" spans="1:6" x14ac:dyDescent="0.25">
      <c r="A100" s="22" t="s">
        <v>15</v>
      </c>
      <c r="B100" s="23">
        <v>98</v>
      </c>
      <c r="C100" s="23">
        <v>56</v>
      </c>
      <c r="D100" s="23">
        <v>87</v>
      </c>
      <c r="E100" s="30">
        <v>166</v>
      </c>
      <c r="F100" s="23">
        <f>SUM(B100:E100)</f>
        <v>407</v>
      </c>
    </row>
    <row r="101" spans="1:6" x14ac:dyDescent="0.25">
      <c r="A101" s="22" t="s">
        <v>16</v>
      </c>
      <c r="B101" s="23">
        <v>45</v>
      </c>
      <c r="C101" s="23">
        <v>26</v>
      </c>
      <c r="D101" s="23">
        <v>45</v>
      </c>
      <c r="E101" s="30">
        <v>82</v>
      </c>
      <c r="F101" s="23">
        <f>SUM(B101:E101)</f>
        <v>198</v>
      </c>
    </row>
    <row r="102" spans="1:6" x14ac:dyDescent="0.25">
      <c r="A102" s="22" t="s">
        <v>17</v>
      </c>
      <c r="B102" s="23">
        <v>36</v>
      </c>
      <c r="C102" s="23">
        <v>10</v>
      </c>
      <c r="D102" s="23">
        <v>49</v>
      </c>
      <c r="E102" s="30">
        <v>108</v>
      </c>
      <c r="F102" s="23">
        <f>SUM(B102:E102)</f>
        <v>203</v>
      </c>
    </row>
    <row r="103" spans="1:6" x14ac:dyDescent="0.25">
      <c r="A103" s="28" t="s">
        <v>0</v>
      </c>
      <c r="B103" s="65">
        <f>SUM(B98:B102)</f>
        <v>222</v>
      </c>
      <c r="C103" s="65">
        <f>SUM(C98:C102)</f>
        <v>121</v>
      </c>
      <c r="D103" s="65">
        <f>SUM(D98:D102)</f>
        <v>229</v>
      </c>
      <c r="E103" s="65">
        <f>SUM(E98:E102)</f>
        <v>467</v>
      </c>
      <c r="F103" s="24">
        <f>SUM(F98:F102)</f>
        <v>1039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8.1081081081081086E-2</v>
      </c>
      <c r="C105" s="26">
        <f>C98/C103</f>
        <v>7.43801652892562E-2</v>
      </c>
      <c r="D105" s="26">
        <f>D98/D103</f>
        <v>8.296943231441048E-2</v>
      </c>
      <c r="E105" s="26">
        <f>E98/E103</f>
        <v>5.9957173447537475E-2</v>
      </c>
      <c r="F105" s="21"/>
    </row>
    <row r="106" spans="1:6" x14ac:dyDescent="0.25">
      <c r="A106" s="22" t="s">
        <v>14</v>
      </c>
      <c r="B106" s="26">
        <f>B99/B103</f>
        <v>0.11261261261261261</v>
      </c>
      <c r="C106" s="26">
        <f>C99/C103</f>
        <v>0.16528925619834711</v>
      </c>
      <c r="D106" s="26">
        <f>D99/D103</f>
        <v>0.12663755458515283</v>
      </c>
      <c r="E106" s="26">
        <f>E99/E103</f>
        <v>0.17773019271948609</v>
      </c>
      <c r="F106" s="21"/>
    </row>
    <row r="107" spans="1:6" x14ac:dyDescent="0.25">
      <c r="A107" s="22" t="s">
        <v>15</v>
      </c>
      <c r="B107" s="26">
        <f>B100/B103</f>
        <v>0.44144144144144143</v>
      </c>
      <c r="C107" s="26">
        <f>C100/C103</f>
        <v>0.46280991735537191</v>
      </c>
      <c r="D107" s="26">
        <f>D100/D103</f>
        <v>0.37991266375545851</v>
      </c>
      <c r="E107" s="26">
        <f>E100/E103</f>
        <v>0.35546038543897218</v>
      </c>
      <c r="F107" s="21"/>
    </row>
    <row r="108" spans="1:6" x14ac:dyDescent="0.25">
      <c r="A108" s="22" t="s">
        <v>16</v>
      </c>
      <c r="B108" s="26">
        <f>B101/B103</f>
        <v>0.20270270270270271</v>
      </c>
      <c r="C108" s="26">
        <f>C101/C103</f>
        <v>0.21487603305785125</v>
      </c>
      <c r="D108" s="26">
        <f>D101/D103</f>
        <v>0.1965065502183406</v>
      </c>
      <c r="E108" s="26">
        <f>E101/E103</f>
        <v>0.17558886509635974</v>
      </c>
      <c r="F108" s="21"/>
    </row>
    <row r="109" spans="1:6" x14ac:dyDescent="0.25">
      <c r="A109" s="22" t="s">
        <v>17</v>
      </c>
      <c r="B109" s="26">
        <f>B102/B103</f>
        <v>0.16216216216216217</v>
      </c>
      <c r="C109" s="26">
        <f>C102/C103</f>
        <v>8.2644628099173556E-2</v>
      </c>
      <c r="D109" s="26">
        <f>D102/D103</f>
        <v>0.21397379912663755</v>
      </c>
      <c r="E109" s="26">
        <f>E102/E103</f>
        <v>0.23126338329764454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51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58</v>
      </c>
      <c r="C10" s="31">
        <v>31532</v>
      </c>
      <c r="D10" s="31">
        <v>12121</v>
      </c>
      <c r="E10" s="33">
        <f>C10/C15</f>
        <v>6.5761675450323159E-2</v>
      </c>
      <c r="F10" s="33">
        <f>D10/D15</f>
        <v>0.21706273168460449</v>
      </c>
    </row>
    <row r="11" spans="1:6" x14ac:dyDescent="0.25">
      <c r="A11" s="6" t="s">
        <v>14</v>
      </c>
      <c r="B11" s="31">
        <v>113</v>
      </c>
      <c r="C11" s="31">
        <v>47643</v>
      </c>
      <c r="D11" s="31">
        <v>11608</v>
      </c>
      <c r="E11" s="33">
        <f>C11/C15</f>
        <v>9.9362029160210141E-2</v>
      </c>
      <c r="F11" s="33">
        <f>D11/D15</f>
        <v>0.20787593345391378</v>
      </c>
    </row>
    <row r="12" spans="1:6" x14ac:dyDescent="0.25">
      <c r="A12" s="6" t="s">
        <v>15</v>
      </c>
      <c r="B12" s="31">
        <v>315</v>
      </c>
      <c r="C12" s="31">
        <v>157643</v>
      </c>
      <c r="D12" s="31">
        <v>23224</v>
      </c>
      <c r="E12" s="33">
        <f>C12/C15</f>
        <v>0.32877292284077425</v>
      </c>
      <c r="F12" s="33">
        <f>D12/D15</f>
        <v>0.41589513081785784</v>
      </c>
    </row>
    <row r="13" spans="1:6" x14ac:dyDescent="0.25">
      <c r="A13" s="6" t="s">
        <v>16</v>
      </c>
      <c r="B13" s="31">
        <v>194</v>
      </c>
      <c r="C13" s="31">
        <v>89220</v>
      </c>
      <c r="D13" s="31">
        <v>6524</v>
      </c>
      <c r="E13" s="33">
        <f>C13/C15</f>
        <v>0.18607309031072664</v>
      </c>
      <c r="F13" s="33">
        <f>D13/D15</f>
        <v>0.1168317186296807</v>
      </c>
    </row>
    <row r="14" spans="1:6" x14ac:dyDescent="0.25">
      <c r="A14" s="6" t="s">
        <v>17</v>
      </c>
      <c r="B14" s="32">
        <v>371</v>
      </c>
      <c r="C14" s="32">
        <v>153451</v>
      </c>
      <c r="D14" s="32">
        <v>2364</v>
      </c>
      <c r="E14" s="33">
        <f>C14/C15</f>
        <v>0.32003028223796581</v>
      </c>
      <c r="F14" s="33">
        <f>D14/D15</f>
        <v>4.2334485413943163E-2</v>
      </c>
    </row>
    <row r="15" spans="1:6" x14ac:dyDescent="0.25">
      <c r="A15" s="4" t="s">
        <v>0</v>
      </c>
      <c r="B15" s="65">
        <f>SUM(B10:B14)</f>
        <v>1051</v>
      </c>
      <c r="C15" s="65">
        <f>SUM(C10:C14)</f>
        <v>479489</v>
      </c>
      <c r="D15" s="65">
        <f>SUM(D10:D14)</f>
        <v>55841</v>
      </c>
      <c r="E15" s="66">
        <f>SUM(E10:E14)</f>
        <v>1</v>
      </c>
      <c r="F15" s="66">
        <f>SUM(F10:F14)</f>
        <v>0.99999999999999989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14</v>
      </c>
      <c r="C29" s="9">
        <v>11</v>
      </c>
      <c r="D29" s="18">
        <v>26</v>
      </c>
      <c r="E29" s="3">
        <v>4</v>
      </c>
      <c r="F29" s="23">
        <f>SUM(B29:E29)</f>
        <v>55</v>
      </c>
      <c r="G29" s="15"/>
    </row>
    <row r="30" spans="1:7" x14ac:dyDescent="0.25">
      <c r="A30" s="6" t="s">
        <v>14</v>
      </c>
      <c r="B30" s="9">
        <v>54</v>
      </c>
      <c r="C30" s="9">
        <v>24</v>
      </c>
      <c r="D30" s="18">
        <v>28</v>
      </c>
      <c r="E30" s="3">
        <v>3</v>
      </c>
      <c r="F30" s="23">
        <f>SUM(B30:E30)</f>
        <v>109</v>
      </c>
      <c r="G30" s="15"/>
    </row>
    <row r="31" spans="1:7" x14ac:dyDescent="0.25">
      <c r="A31" s="6" t="s">
        <v>15</v>
      </c>
      <c r="B31" s="9">
        <v>178</v>
      </c>
      <c r="C31" s="9">
        <v>60</v>
      </c>
      <c r="D31" s="18">
        <v>66</v>
      </c>
      <c r="E31" s="3">
        <v>9</v>
      </c>
      <c r="F31" s="23">
        <f>SUM(B31:E31)</f>
        <v>313</v>
      </c>
      <c r="G31" s="15"/>
    </row>
    <row r="32" spans="1:7" x14ac:dyDescent="0.25">
      <c r="A32" s="6" t="s">
        <v>16</v>
      </c>
      <c r="B32" s="9">
        <v>100</v>
      </c>
      <c r="C32" s="9">
        <v>42</v>
      </c>
      <c r="D32" s="18">
        <v>45</v>
      </c>
      <c r="E32" s="3">
        <v>6</v>
      </c>
      <c r="F32" s="23">
        <f>SUM(B32:E32)</f>
        <v>193</v>
      </c>
      <c r="G32" s="15"/>
    </row>
    <row r="33" spans="1:9" x14ac:dyDescent="0.25">
      <c r="A33" s="6" t="s">
        <v>17</v>
      </c>
      <c r="B33" s="9">
        <v>179</v>
      </c>
      <c r="C33" s="9">
        <v>77</v>
      </c>
      <c r="D33" s="18">
        <v>97</v>
      </c>
      <c r="E33" s="3">
        <v>15</v>
      </c>
      <c r="F33" s="23">
        <f>SUM(B33:E33)</f>
        <v>368</v>
      </c>
      <c r="G33" s="15"/>
    </row>
    <row r="34" spans="1:9" x14ac:dyDescent="0.25">
      <c r="A34" s="8" t="s">
        <v>0</v>
      </c>
      <c r="B34" s="65">
        <f>SUM(B29:B33)</f>
        <v>525</v>
      </c>
      <c r="C34" s="65">
        <f>SUM(C29:C33)</f>
        <v>214</v>
      </c>
      <c r="D34" s="65">
        <f>SUM(D29:D33)</f>
        <v>262</v>
      </c>
      <c r="E34" s="65">
        <f>SUM(E29:E33)</f>
        <v>37</v>
      </c>
      <c r="F34" s="24">
        <f>SUM(F29:F33)</f>
        <v>1038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2.6666666666666668E-2</v>
      </c>
      <c r="C36" s="5">
        <f>C29/C34</f>
        <v>5.1401869158878503E-2</v>
      </c>
      <c r="D36" s="5">
        <f>D29/D34</f>
        <v>9.9236641221374045E-2</v>
      </c>
      <c r="E36" s="5">
        <f>E29/E34</f>
        <v>0.10810810810810811</v>
      </c>
    </row>
    <row r="37" spans="1:9" x14ac:dyDescent="0.25">
      <c r="A37" s="6" t="s">
        <v>14</v>
      </c>
      <c r="B37" s="5">
        <f>B30/B34</f>
        <v>0.10285714285714286</v>
      </c>
      <c r="C37" s="5">
        <f>C30/C34</f>
        <v>0.11214953271028037</v>
      </c>
      <c r="D37" s="5">
        <f>D30/D34</f>
        <v>0.10687022900763359</v>
      </c>
      <c r="E37" s="5">
        <f>E30/E34</f>
        <v>8.1081081081081086E-2</v>
      </c>
    </row>
    <row r="38" spans="1:9" x14ac:dyDescent="0.25">
      <c r="A38" s="6" t="s">
        <v>15</v>
      </c>
      <c r="B38" s="5">
        <f>B31/B34</f>
        <v>0.33904761904761904</v>
      </c>
      <c r="C38" s="5">
        <f>C31/C34</f>
        <v>0.28037383177570091</v>
      </c>
      <c r="D38" s="5">
        <f>D31/D34</f>
        <v>0.25190839694656486</v>
      </c>
      <c r="E38" s="5">
        <f>E31/E34</f>
        <v>0.24324324324324326</v>
      </c>
    </row>
    <row r="39" spans="1:9" x14ac:dyDescent="0.25">
      <c r="A39" s="6" t="s">
        <v>16</v>
      </c>
      <c r="B39" s="5">
        <f>B32/B34</f>
        <v>0.19047619047619047</v>
      </c>
      <c r="C39" s="5">
        <f>C32/C34</f>
        <v>0.19626168224299065</v>
      </c>
      <c r="D39" s="5">
        <f>D32/D34</f>
        <v>0.1717557251908397</v>
      </c>
      <c r="E39" s="5">
        <f>E32/E34</f>
        <v>0.16216216216216217</v>
      </c>
    </row>
    <row r="40" spans="1:9" x14ac:dyDescent="0.25">
      <c r="A40" s="6" t="s">
        <v>17</v>
      </c>
      <c r="B40" s="5">
        <f>B33/B34</f>
        <v>0.34095238095238095</v>
      </c>
      <c r="C40" s="5">
        <f>C33/C34</f>
        <v>0.35981308411214952</v>
      </c>
      <c r="D40" s="5">
        <f>D33/D34</f>
        <v>0.37022900763358779</v>
      </c>
      <c r="E40" s="5">
        <f>E33/E34</f>
        <v>0.40540540540540543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53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51</v>
      </c>
      <c r="C52" s="23">
        <v>2</v>
      </c>
      <c r="D52" s="23">
        <v>0</v>
      </c>
      <c r="E52" s="23">
        <v>2</v>
      </c>
      <c r="F52" s="23">
        <f>SUM(B52:E52)</f>
        <v>55</v>
      </c>
    </row>
    <row r="53" spans="1:6" x14ac:dyDescent="0.25">
      <c r="A53" s="22" t="s">
        <v>14</v>
      </c>
      <c r="B53" s="23">
        <v>107</v>
      </c>
      <c r="C53" s="23">
        <v>1</v>
      </c>
      <c r="D53" s="23">
        <v>0</v>
      </c>
      <c r="E53" s="23">
        <v>1</v>
      </c>
      <c r="F53" s="23">
        <f>SUM(B53:E53)</f>
        <v>109</v>
      </c>
    </row>
    <row r="54" spans="1:6" x14ac:dyDescent="0.25">
      <c r="A54" s="22" t="s">
        <v>15</v>
      </c>
      <c r="B54" s="23">
        <v>313</v>
      </c>
      <c r="C54" s="23">
        <v>0</v>
      </c>
      <c r="D54" s="23">
        <v>0</v>
      </c>
      <c r="E54" s="23">
        <v>0</v>
      </c>
      <c r="F54" s="23">
        <f>SUM(B54:E54)</f>
        <v>313</v>
      </c>
    </row>
    <row r="55" spans="1:6" x14ac:dyDescent="0.25">
      <c r="A55" s="22" t="s">
        <v>16</v>
      </c>
      <c r="B55" s="23">
        <v>192</v>
      </c>
      <c r="C55" s="23">
        <v>1</v>
      </c>
      <c r="D55" s="23">
        <v>0</v>
      </c>
      <c r="E55" s="23">
        <v>0</v>
      </c>
      <c r="F55" s="23">
        <f>SUM(B55:E55)</f>
        <v>193</v>
      </c>
    </row>
    <row r="56" spans="1:6" x14ac:dyDescent="0.25">
      <c r="A56" s="22" t="s">
        <v>17</v>
      </c>
      <c r="B56" s="23">
        <v>363</v>
      </c>
      <c r="C56" s="23">
        <v>0</v>
      </c>
      <c r="D56" s="23">
        <v>2</v>
      </c>
      <c r="E56" s="23">
        <v>3</v>
      </c>
      <c r="F56" s="23">
        <f>SUM(B56:E56)</f>
        <v>368</v>
      </c>
    </row>
    <row r="57" spans="1:6" x14ac:dyDescent="0.25">
      <c r="A57" s="24" t="s">
        <v>0</v>
      </c>
      <c r="B57" s="65">
        <f>SUM(B52:B56)</f>
        <v>1026</v>
      </c>
      <c r="C57" s="65">
        <f>SUM(C52:C56)</f>
        <v>4</v>
      </c>
      <c r="D57" s="65">
        <f>SUM(D52:D56)</f>
        <v>2</v>
      </c>
      <c r="E57" s="65">
        <f>SUM(E52:E56)</f>
        <v>6</v>
      </c>
      <c r="F57" s="24">
        <f>SUM(F52:F56)</f>
        <v>1038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4.9707602339181284E-2</v>
      </c>
      <c r="C59" s="26">
        <f>C52/C57</f>
        <v>0.5</v>
      </c>
      <c r="D59" s="26">
        <f>D52/D57</f>
        <v>0</v>
      </c>
      <c r="E59" s="26">
        <f>E52/E57</f>
        <v>0.33333333333333331</v>
      </c>
      <c r="F59" s="21"/>
    </row>
    <row r="60" spans="1:6" x14ac:dyDescent="0.25">
      <c r="A60" s="22" t="s">
        <v>14</v>
      </c>
      <c r="B60" s="26">
        <f>B53/B57</f>
        <v>0.10428849902534112</v>
      </c>
      <c r="C60" s="26">
        <f>C53/C57</f>
        <v>0.25</v>
      </c>
      <c r="D60" s="26">
        <f>D53/D57</f>
        <v>0</v>
      </c>
      <c r="E60" s="26">
        <f>E53/E57</f>
        <v>0.16666666666666666</v>
      </c>
      <c r="F60" s="21"/>
    </row>
    <row r="61" spans="1:6" x14ac:dyDescent="0.25">
      <c r="A61" s="22" t="s">
        <v>15</v>
      </c>
      <c r="B61" s="26">
        <f>B54/B57</f>
        <v>0.30506822612085771</v>
      </c>
      <c r="C61" s="26">
        <f>C54/C57</f>
        <v>0</v>
      </c>
      <c r="D61" s="26">
        <f>D54/D57</f>
        <v>0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0.1871345029239766</v>
      </c>
      <c r="C62" s="26">
        <f>C55/C57</f>
        <v>0.25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0.35380116959064328</v>
      </c>
      <c r="C63" s="26">
        <f>C56/C57</f>
        <v>0</v>
      </c>
      <c r="D63" s="26">
        <f>D56/D57</f>
        <v>1</v>
      </c>
      <c r="E63" s="26">
        <f>E56/E57</f>
        <v>0.5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54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15</v>
      </c>
      <c r="C75" s="23">
        <v>32</v>
      </c>
      <c r="D75" s="23">
        <v>8</v>
      </c>
      <c r="E75" s="23">
        <v>0</v>
      </c>
      <c r="F75" s="23">
        <f>SUM(B75:E75)</f>
        <v>55</v>
      </c>
    </row>
    <row r="76" spans="1:6" x14ac:dyDescent="0.25">
      <c r="A76" s="22" t="s">
        <v>14</v>
      </c>
      <c r="B76" s="23">
        <v>47</v>
      </c>
      <c r="C76" s="23">
        <v>51</v>
      </c>
      <c r="D76" s="23">
        <v>11</v>
      </c>
      <c r="E76" s="23">
        <v>0</v>
      </c>
      <c r="F76" s="23">
        <f>SUM(B76:E76)</f>
        <v>109</v>
      </c>
    </row>
    <row r="77" spans="1:6" x14ac:dyDescent="0.25">
      <c r="A77" s="22" t="s">
        <v>15</v>
      </c>
      <c r="B77" s="23">
        <v>83</v>
      </c>
      <c r="C77" s="23">
        <v>147</v>
      </c>
      <c r="D77" s="23">
        <v>76</v>
      </c>
      <c r="E77" s="23">
        <v>7</v>
      </c>
      <c r="F77" s="23">
        <f>SUM(B77:E77)</f>
        <v>313</v>
      </c>
    </row>
    <row r="78" spans="1:6" x14ac:dyDescent="0.25">
      <c r="A78" s="22" t="s">
        <v>16</v>
      </c>
      <c r="B78" s="23">
        <v>39</v>
      </c>
      <c r="C78" s="23">
        <v>99</v>
      </c>
      <c r="D78" s="23">
        <v>48</v>
      </c>
      <c r="E78" s="23">
        <v>7</v>
      </c>
      <c r="F78" s="23">
        <f>SUM(B78:E78)</f>
        <v>193</v>
      </c>
    </row>
    <row r="79" spans="1:6" x14ac:dyDescent="0.25">
      <c r="A79" s="22" t="s">
        <v>17</v>
      </c>
      <c r="B79" s="23">
        <v>99</v>
      </c>
      <c r="C79" s="23">
        <v>199</v>
      </c>
      <c r="D79" s="23">
        <v>63</v>
      </c>
      <c r="E79" s="23">
        <v>5</v>
      </c>
      <c r="F79" s="23">
        <f>SUM(B79:E79)</f>
        <v>366</v>
      </c>
    </row>
    <row r="80" spans="1:6" x14ac:dyDescent="0.25">
      <c r="A80" s="28" t="s">
        <v>0</v>
      </c>
      <c r="B80" s="65">
        <f>SUM(B75:B79)</f>
        <v>283</v>
      </c>
      <c r="C80" s="65">
        <f>SUM(C75:C79)</f>
        <v>528</v>
      </c>
      <c r="D80" s="65">
        <f>SUM(D75:D79)</f>
        <v>206</v>
      </c>
      <c r="E80" s="65">
        <f>SUM(E75:E79)</f>
        <v>19</v>
      </c>
      <c r="F80" s="24">
        <f>SUM(F75:F79)</f>
        <v>1036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5.3003533568904596E-2</v>
      </c>
      <c r="C82" s="26">
        <f>C75/C80</f>
        <v>6.0606060606060608E-2</v>
      </c>
      <c r="D82" s="26">
        <f>D75/D80</f>
        <v>3.8834951456310676E-2</v>
      </c>
      <c r="E82" s="26">
        <f>E75/E80</f>
        <v>0</v>
      </c>
      <c r="F82" s="21"/>
    </row>
    <row r="83" spans="1:6" x14ac:dyDescent="0.25">
      <c r="A83" s="22" t="s">
        <v>14</v>
      </c>
      <c r="B83" s="26">
        <f>B76/B80</f>
        <v>0.16607773851590105</v>
      </c>
      <c r="C83" s="26">
        <f>C76/C80</f>
        <v>9.6590909090909088E-2</v>
      </c>
      <c r="D83" s="26">
        <f>D76/D80</f>
        <v>5.3398058252427182E-2</v>
      </c>
      <c r="E83" s="26">
        <f>E76/E80</f>
        <v>0</v>
      </c>
      <c r="F83" s="21"/>
    </row>
    <row r="84" spans="1:6" x14ac:dyDescent="0.25">
      <c r="A84" s="22" t="s">
        <v>15</v>
      </c>
      <c r="B84" s="26">
        <f>B77/B80</f>
        <v>0.29328621908127206</v>
      </c>
      <c r="C84" s="26">
        <f>C77/C80</f>
        <v>0.27840909090909088</v>
      </c>
      <c r="D84" s="26">
        <f>D77/D80</f>
        <v>0.36893203883495146</v>
      </c>
      <c r="E84" s="26">
        <f>E77/E80</f>
        <v>0.36842105263157893</v>
      </c>
      <c r="F84" s="21"/>
    </row>
    <row r="85" spans="1:6" x14ac:dyDescent="0.25">
      <c r="A85" s="22" t="s">
        <v>16</v>
      </c>
      <c r="B85" s="26">
        <f>B78/B80</f>
        <v>0.13780918727915195</v>
      </c>
      <c r="C85" s="26">
        <f>C78/C80</f>
        <v>0.1875</v>
      </c>
      <c r="D85" s="26">
        <f>D78/D80</f>
        <v>0.23300970873786409</v>
      </c>
      <c r="E85" s="26">
        <f>E78/E80</f>
        <v>0.36842105263157893</v>
      </c>
      <c r="F85" s="21"/>
    </row>
    <row r="86" spans="1:6" x14ac:dyDescent="0.25">
      <c r="A86" s="22" t="s">
        <v>17</v>
      </c>
      <c r="B86" s="26">
        <f>B79/B80</f>
        <v>0.34982332155477031</v>
      </c>
      <c r="C86" s="26">
        <f>C79/C80</f>
        <v>0.37689393939393939</v>
      </c>
      <c r="D86" s="26">
        <f>D79/D80</f>
        <v>0.30582524271844658</v>
      </c>
      <c r="E86" s="26">
        <f>E79/E80</f>
        <v>0.26315789473684209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55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13</v>
      </c>
      <c r="C98" s="23">
        <v>11</v>
      </c>
      <c r="D98" s="23">
        <v>16</v>
      </c>
      <c r="E98" s="30">
        <v>15</v>
      </c>
      <c r="F98" s="23">
        <f>SUM(B98:E98)</f>
        <v>55</v>
      </c>
    </row>
    <row r="99" spans="1:6" x14ac:dyDescent="0.25">
      <c r="A99" s="22" t="s">
        <v>14</v>
      </c>
      <c r="B99" s="23">
        <v>24</v>
      </c>
      <c r="C99" s="23">
        <v>8</v>
      </c>
      <c r="D99" s="23">
        <v>22</v>
      </c>
      <c r="E99" s="30">
        <v>55</v>
      </c>
      <c r="F99" s="23">
        <f>SUM(B99:E99)</f>
        <v>109</v>
      </c>
    </row>
    <row r="100" spans="1:6" x14ac:dyDescent="0.25">
      <c r="A100" s="22" t="s">
        <v>15</v>
      </c>
      <c r="B100" s="23">
        <v>82</v>
      </c>
      <c r="C100" s="23">
        <v>38</v>
      </c>
      <c r="D100" s="23">
        <v>72</v>
      </c>
      <c r="E100" s="30">
        <v>121</v>
      </c>
      <c r="F100" s="23">
        <f>SUM(B100:E100)</f>
        <v>313</v>
      </c>
    </row>
    <row r="101" spans="1:6" x14ac:dyDescent="0.25">
      <c r="A101" s="22" t="s">
        <v>16</v>
      </c>
      <c r="B101" s="23">
        <v>38</v>
      </c>
      <c r="C101" s="23">
        <v>27</v>
      </c>
      <c r="D101" s="23">
        <v>44</v>
      </c>
      <c r="E101" s="30">
        <v>84</v>
      </c>
      <c r="F101" s="23">
        <f>SUM(B101:E101)</f>
        <v>193</v>
      </c>
    </row>
    <row r="102" spans="1:6" x14ac:dyDescent="0.25">
      <c r="A102" s="22" t="s">
        <v>17</v>
      </c>
      <c r="B102" s="23">
        <v>57</v>
      </c>
      <c r="C102" s="23">
        <v>33</v>
      </c>
      <c r="D102" s="23">
        <v>85</v>
      </c>
      <c r="E102" s="30">
        <v>193</v>
      </c>
      <c r="F102" s="23">
        <f>SUM(B102:E102)</f>
        <v>368</v>
      </c>
    </row>
    <row r="103" spans="1:6" x14ac:dyDescent="0.25">
      <c r="A103" s="28" t="s">
        <v>0</v>
      </c>
      <c r="B103" s="65">
        <f>SUM(B98:B102)</f>
        <v>214</v>
      </c>
      <c r="C103" s="65">
        <f>SUM(C98:C102)</f>
        <v>117</v>
      </c>
      <c r="D103" s="65">
        <f>SUM(D98:D102)</f>
        <v>239</v>
      </c>
      <c r="E103" s="65">
        <f>SUM(E98:E102)</f>
        <v>468</v>
      </c>
      <c r="F103" s="24">
        <f>SUM(F98:F102)</f>
        <v>1038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6.0747663551401869E-2</v>
      </c>
      <c r="C105" s="26">
        <f>C98/C103</f>
        <v>9.4017094017094016E-2</v>
      </c>
      <c r="D105" s="26">
        <f>D98/D103</f>
        <v>6.6945606694560664E-2</v>
      </c>
      <c r="E105" s="26">
        <f>E98/E103</f>
        <v>3.2051282051282048E-2</v>
      </c>
      <c r="F105" s="21"/>
    </row>
    <row r="106" spans="1:6" x14ac:dyDescent="0.25">
      <c r="A106" s="22" t="s">
        <v>14</v>
      </c>
      <c r="B106" s="26">
        <f>B99/B103</f>
        <v>0.11214953271028037</v>
      </c>
      <c r="C106" s="26">
        <f>C99/C103</f>
        <v>6.8376068376068383E-2</v>
      </c>
      <c r="D106" s="26">
        <f>D99/D103</f>
        <v>9.2050209205020925E-2</v>
      </c>
      <c r="E106" s="26">
        <f>E99/E103</f>
        <v>0.11752136752136752</v>
      </c>
      <c r="F106" s="21"/>
    </row>
    <row r="107" spans="1:6" x14ac:dyDescent="0.25">
      <c r="A107" s="22" t="s">
        <v>15</v>
      </c>
      <c r="B107" s="26">
        <f>B100/B103</f>
        <v>0.38317757009345793</v>
      </c>
      <c r="C107" s="26">
        <f>C100/C103</f>
        <v>0.3247863247863248</v>
      </c>
      <c r="D107" s="26">
        <f>D100/D103</f>
        <v>0.30125523012552302</v>
      </c>
      <c r="E107" s="26">
        <f>E100/E103</f>
        <v>0.25854700854700857</v>
      </c>
      <c r="F107" s="21"/>
    </row>
    <row r="108" spans="1:6" x14ac:dyDescent="0.25">
      <c r="A108" s="22" t="s">
        <v>16</v>
      </c>
      <c r="B108" s="26">
        <f>B101/B103</f>
        <v>0.17757009345794392</v>
      </c>
      <c r="C108" s="26">
        <f>C101/C103</f>
        <v>0.23076923076923078</v>
      </c>
      <c r="D108" s="26">
        <f>D101/D103</f>
        <v>0.18410041841004185</v>
      </c>
      <c r="E108" s="26">
        <f>E101/E103</f>
        <v>0.17948717948717949</v>
      </c>
      <c r="F108" s="21"/>
    </row>
    <row r="109" spans="1:6" x14ac:dyDescent="0.25">
      <c r="A109" s="22" t="s">
        <v>17</v>
      </c>
      <c r="B109" s="26">
        <f>B102/B103</f>
        <v>0.26635514018691586</v>
      </c>
      <c r="C109" s="26">
        <f>C102/C103</f>
        <v>0.28205128205128205</v>
      </c>
      <c r="D109" s="26">
        <f>D102/D103</f>
        <v>0.35564853556485354</v>
      </c>
      <c r="E109" s="26">
        <f>E102/E103</f>
        <v>0.41239316239316237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2018-07-18T21:05:14Z</dcterms:modified>
</cp:coreProperties>
</file>